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none"/>
  <mc:AlternateContent xmlns:mc="http://schemas.openxmlformats.org/markup-compatibility/2006">
    <mc:Choice Requires="x15">
      <x15ac:absPath xmlns:x15ac="http://schemas.microsoft.com/office/spreadsheetml/2010/11/ac" url="X:\БАНКРОТСТВО\ПРОЕКТЫ_банкротство\РАД\В РАБОТЕ (ДРУГИЕ БАНКИ)\В РАБОТЕ 2016 ГОД\ГК Рубеж Юля\Псковская птицефабрика\публичное предложение 5\"/>
    </mc:Choice>
  </mc:AlternateContent>
  <bookViews>
    <workbookView xWindow="0" yWindow="0" windowWidth="7305" windowHeight="6405"/>
  </bookViews>
  <sheets>
    <sheet name="Лот №2" sheetId="4" r:id="rId1"/>
  </sheets>
  <definedNames>
    <definedName name="_xlnm.Print_Area" localSheetId="0">'Лот №2'!$A$1:$D$125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3" i="4" l="1"/>
  <c r="D122" i="4" l="1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81" i="4" l="1"/>
  <c r="D124" i="4" s="1"/>
  <c r="D123" i="4"/>
  <c r="D125" i="4" l="1"/>
</calcChain>
</file>

<file path=xl/sharedStrings.xml><?xml version="1.0" encoding="utf-8"?>
<sst xmlns="http://schemas.openxmlformats.org/spreadsheetml/2006/main" count="203" uniqueCount="203">
  <si>
    <t>Инвентарный номер</t>
  </si>
  <si>
    <t>Наименование объекта</t>
  </si>
  <si>
    <t>Количество, ед.</t>
  </si>
  <si>
    <t>Перечень зданий, сооружений и земельных участков, находящихся в залоге ООО "СБК Уран"</t>
  </si>
  <si>
    <t>512 лит.А</t>
  </si>
  <si>
    <t>512 лит.Б.</t>
  </si>
  <si>
    <t>512 лит.В</t>
  </si>
  <si>
    <t>512 лит.Д</t>
  </si>
  <si>
    <t>512 лит.Е</t>
  </si>
  <si>
    <t>512 лит.Ё</t>
  </si>
  <si>
    <t>512 лит.Ж</t>
  </si>
  <si>
    <t>512 лит.З</t>
  </si>
  <si>
    <t>512 лит.И</t>
  </si>
  <si>
    <t>512 лит.Л</t>
  </si>
  <si>
    <t>512 лит.О</t>
  </si>
  <si>
    <t>512 лит. Т</t>
  </si>
  <si>
    <t>512 лит.Ф</t>
  </si>
  <si>
    <t>512 лит.Ц</t>
  </si>
  <si>
    <t>512 лит.Ш</t>
  </si>
  <si>
    <t>512 лит.Щ</t>
  </si>
  <si>
    <t>512 лит.Ъ</t>
  </si>
  <si>
    <t>512 лит. Ь</t>
  </si>
  <si>
    <t>512 лит. Ю</t>
  </si>
  <si>
    <t>512 лит. Я</t>
  </si>
  <si>
    <t>512 лит. П1</t>
  </si>
  <si>
    <t>512 лит. П2</t>
  </si>
  <si>
    <t>512 лит.П3</t>
  </si>
  <si>
    <t>512 лит.П4</t>
  </si>
  <si>
    <t>512 лит.П5</t>
  </si>
  <si>
    <t>512 лит.П6</t>
  </si>
  <si>
    <t>512 лит П7</t>
  </si>
  <si>
    <t>512 лит.П8</t>
  </si>
  <si>
    <t>512 лит.П9</t>
  </si>
  <si>
    <t>512 лит. П10</t>
  </si>
  <si>
    <t>512 лит.П11</t>
  </si>
  <si>
    <t>512 лит.П12</t>
  </si>
  <si>
    <t>512 лит.П13</t>
  </si>
  <si>
    <t>512 лит.П14</t>
  </si>
  <si>
    <t>512 лит П15</t>
  </si>
  <si>
    <t>512 лит.П16</t>
  </si>
  <si>
    <t>512 лит.П17;18</t>
  </si>
  <si>
    <t>512 лит.Н1</t>
  </si>
  <si>
    <t>512 лит.Н2</t>
  </si>
  <si>
    <t>512 лит.Н10</t>
  </si>
  <si>
    <t>512 лит.Н4</t>
  </si>
  <si>
    <t>512 лит.Н5</t>
  </si>
  <si>
    <t>512 лит.Н6</t>
  </si>
  <si>
    <t>512 лит.Н7</t>
  </si>
  <si>
    <t>512 лит.Н8</t>
  </si>
  <si>
    <t>512 лит.Н9</t>
  </si>
  <si>
    <t>512 лит.М1</t>
  </si>
  <si>
    <t>512 лит.М2</t>
  </si>
  <si>
    <t>512 лит.М3</t>
  </si>
  <si>
    <t>512 лит.М4</t>
  </si>
  <si>
    <t>512 лит.М5</t>
  </si>
  <si>
    <t>512 лит.Х2</t>
  </si>
  <si>
    <t>512 лит.Х3</t>
  </si>
  <si>
    <t>512 лит.Х4</t>
  </si>
  <si>
    <t>512 лит.Х5</t>
  </si>
  <si>
    <t>512 лит.С1</t>
  </si>
  <si>
    <t>512 лит.С2</t>
  </si>
  <si>
    <t>512 лит.С4</t>
  </si>
  <si>
    <t>512 лит.С5</t>
  </si>
  <si>
    <t>55 лит.В</t>
  </si>
  <si>
    <t>56 лит.В</t>
  </si>
  <si>
    <t>512 лит.К1</t>
  </si>
  <si>
    <t>35-Д лит.1</t>
  </si>
  <si>
    <t>512 лит.I</t>
  </si>
  <si>
    <t>54 лит.В</t>
  </si>
  <si>
    <t>53 лит.В</t>
  </si>
  <si>
    <t>512Г лит.1</t>
  </si>
  <si>
    <t>57 лит.ВК-2</t>
  </si>
  <si>
    <t>512 лит.Р</t>
  </si>
  <si>
    <t>512 лит.Э</t>
  </si>
  <si>
    <t>512 лит.Э1</t>
  </si>
  <si>
    <t>60:18:143201:24</t>
  </si>
  <si>
    <t>Земельный  участок (земли  с/х назначения) общей площадь. 327 350 кв.м.</t>
  </si>
  <si>
    <t>60:18:141901:63</t>
  </si>
  <si>
    <t>60:18:0141901:65</t>
  </si>
  <si>
    <t>60:18:141901:157</t>
  </si>
  <si>
    <t>Земельный  участок (земли с/з назначения), общая площадь 5 638,0 кв.м.</t>
  </si>
  <si>
    <t>60:18:141901:158</t>
  </si>
  <si>
    <t>Земельный  участок (земли с/х назначения), общая площадь 3 474,0 кв.м.</t>
  </si>
  <si>
    <t>Комплект  оборудования  для напольного содержания ремонтного молодняка кур птич.№1</t>
  </si>
  <si>
    <t>Комплект  оборудования  для напольного содержания ремонтного молодняка кур птич.№2</t>
  </si>
  <si>
    <t>Комплект  оборудования  для напольного содержания ремонтного молодняка кур птич.№4</t>
  </si>
  <si>
    <t>Комплект  оборудования  для напольного содержания ремонтного молодняка кур птич.№5</t>
  </si>
  <si>
    <t>Комплект  оборудования  для напольного содержания ремонтного молодняка кур птич.№6</t>
  </si>
  <si>
    <t>Комплект  оборудования  для напольного содержания ремонтного молодняка кур птич.№7</t>
  </si>
  <si>
    <t>Комплект  оборудования  для напольного содержания ремонтного молодняка кур птич.№8</t>
  </si>
  <si>
    <t>Комплект  оборудования  для напольного содержания ремонтного молодняка кур птич.№9</t>
  </si>
  <si>
    <t>Комплект  оборудования  для напольного содержания ремонтного молодняка кур птич.№10</t>
  </si>
  <si>
    <t>Комплект  оборудования  для напольного содержания ремонтного молодняка кур птич.№11</t>
  </si>
  <si>
    <t>Комплект  оборудования  для напольного содержания ремонтного молодняка кур птич.№12</t>
  </si>
  <si>
    <t>Комплект  оборудования  для напольного содержания ремонтного молодняка кур птич.№13</t>
  </si>
  <si>
    <t>Комплект  оборудования  для напольного содержания ремонтного молодняка кур птич.№14</t>
  </si>
  <si>
    <t>Комплект  оборудования  для напольного содержания кур  родительского стада птич.№17</t>
  </si>
  <si>
    <t>Комплект  оборудования  для напольного содержания кур  родительского стада птич.№18</t>
  </si>
  <si>
    <t>Комплект  оборудования  для напольного содержания кур  родительского стада птич.№19</t>
  </si>
  <si>
    <t>Комплект  оборудования  для напольного содержания кур  родительского стада птич.№20</t>
  </si>
  <si>
    <t>Комплект  оборудования  для напольного содержания кур  родительского стада птич.№21</t>
  </si>
  <si>
    <t>Комплект  оборудования  для напольного содержания кур  родительского стада птич.№22</t>
  </si>
  <si>
    <t>Комплект  оборудования  для напольного содержания кур  родительского стада птич.№23</t>
  </si>
  <si>
    <t>Комплект  оборудования  для напольного содержания кур  родительского стада птич.№25</t>
  </si>
  <si>
    <t>Комплект  оборудования  для напольного содержания кур  родительского стада птич.№26</t>
  </si>
  <si>
    <t>Комплект  оборудования  для напольного содержания кур  родительского стада птич.№27</t>
  </si>
  <si>
    <t>Комплект  оборудования  для напольного содержания кур  родительского стада птич.№28</t>
  </si>
  <si>
    <t>Комплект  оборудования  для напольного содержания кур  родительского стада птич.№29</t>
  </si>
  <si>
    <t>Комплект  оборудования  для напольного содержания кур  родительского стада птич.№30</t>
  </si>
  <si>
    <t>Комплект  оборудования  для напольного содержания кур  родительского стада птич.№31</t>
  </si>
  <si>
    <t>Комплект  оборудования  для напольного содержания кур  родительского стада птич.№32</t>
  </si>
  <si>
    <t>Комплект  оборудования  для напольного содержания кур  родительского стада птич.№33</t>
  </si>
  <si>
    <t>Комплект  оборудования  для напольного содержания кур  родительского стада птич.№24</t>
  </si>
  <si>
    <t>Комплект  оборудования  для напольного содержания кур  родительского стада птич.№34</t>
  </si>
  <si>
    <t>Комплект  оборудования  для напольного содержания кур  родительского стада птич.№35</t>
  </si>
  <si>
    <t>Диспетчерский пункт-оборудование</t>
  </si>
  <si>
    <t>Дезрамка в сборе -оборудование №1</t>
  </si>
  <si>
    <t>Дезрамка в сборе -оборудование №2 зоны родительского стада</t>
  </si>
  <si>
    <t>Дезрамка в сборе - оборудование №3 (у дисп.)</t>
  </si>
  <si>
    <t>Дезрамка в сборе оборудование №4</t>
  </si>
  <si>
    <t>Дезрамка  в сборе - оборудование №5</t>
  </si>
  <si>
    <t>Комплект  оборудования  для напольного содержания кур  родительского стада птич.№36</t>
  </si>
  <si>
    <t>Комплект оборудования для наполного  содержания кур родительского стада пт.№16</t>
  </si>
  <si>
    <t>Итого по залогу ООО "СБК Уран":</t>
  </si>
  <si>
    <t>Начальная цена реализации, руб., НДС не облагается</t>
  </si>
  <si>
    <t>Перечень оборудования, находящегося в залоге ООО "СБК Уран":</t>
  </si>
  <si>
    <t>Итого по оборудованию, находящемуся в залоге ООО "СБК Уран":</t>
  </si>
  <si>
    <t>ЛОТ №2. Производственная площадка, предназначенная для осуществления сельскохозяйственной деятельности, расположенная по адресу Псковская область, Псковский район, Писковичская волость, деревня Писковичи</t>
  </si>
  <si>
    <t>Итого по перечню зданий, сооружений и земельных участков, находящихся в залоге ООО "СБК Уран":</t>
  </si>
  <si>
    <t>Итого по Лоту № 2:</t>
  </si>
  <si>
    <t>Эллинг 1 (здание  подстилки), нежилое  здание, одноэтажное, общая площадь 552,6 кв.м.; 60:18:0141901:1196</t>
  </si>
  <si>
    <t>Здание нежилое, одноэтажное, общая площадь 528,8кв.м.; 60:18:0141901:1238</t>
  </si>
  <si>
    <t>Здание нежилое, одноэтажное, общая площадь 420,0 кв.м.; 60:18:0141901:1194</t>
  </si>
  <si>
    <t>Водопровод и канализация, протяженность 9 637,55 п.м.; 60-60-01/036/2008-621</t>
  </si>
  <si>
    <t>Газопровод  высокого давления, общая протяженность 1 915,9 м; 60:18:0141901:298</t>
  </si>
  <si>
    <t>Земельный  участок (земли населенных пунктов), общая площадь 2 771,0 кв.м.; 60:18:0141901:63</t>
  </si>
  <si>
    <t>Земельный участок (земли  населенных  пунктов), общая площадь 1 790 кв.м.; 60:18:0141901:65</t>
  </si>
  <si>
    <t>Убойный  цех, цех копчения,  нежилое здание, одноэтажное, общей  площадью 468,6 кв.м.; 60:18:0141901:1183</t>
  </si>
  <si>
    <t>Мехмастерские, нежилое здание, одноэтажное, общей площадью  969,7 кв.м.; 60:18:0141901:1181</t>
  </si>
  <si>
    <t>Утколиния №3, нежилое здание, одноэтажное, общей площадью 1 139,4 кв.м.; 60:18:0141901:1200</t>
  </si>
  <si>
    <t>Напольный  круглый склад, нежилое здание, одноэтажное, общей площадью 249,3 кв.м.; 60:18:0141901:1220</t>
  </si>
  <si>
    <t>Напольный  круглый склад, нежилое здание, одноэтажное, общей площадью 252,1кв.м.; 60:18:0141901:1234</t>
  </si>
  <si>
    <t>Сарай №1, нежилое здание, одноэтажное, общей  площадью 1 110,2 кв.м.; 60:18:0141901:1212</t>
  </si>
  <si>
    <t>Сарай №2, нежилое здание, одноэтажное, общей  площадью 1 080,2 кв.м.; 60:18:0141901:1188</t>
  </si>
  <si>
    <t>Здание нежилое, одноэтажное, общей площадью 206,8 кв.м.; 60:18:0141901:1208</t>
  </si>
  <si>
    <t>Здание нежилое, одноэтажное, общей площадью 475,7 кв.м.; 60:18:0141901:1188</t>
  </si>
  <si>
    <t>Батарейник №9, нежилое здание, одноэтажное, общей площадью 1 289,7 кв.м; 60:18:0141901:1222</t>
  </si>
  <si>
    <t>Маточник №1, нежилое здание, одноэтажное, общей площадью 1 319,4 кв.м; 60:18:0141901:1231</t>
  </si>
  <si>
    <t>Маточник №2, нежилое здание, одноэтажное, общей площадью 1 290,8 кв.м; 60:18:0141901:1215</t>
  </si>
  <si>
    <t>Маточник №3 нежилое здание, одноэтажное, общей площадью 1 289,1 кв.м; 60:18:0141901:1227</t>
  </si>
  <si>
    <t>Маточник №4, нежилое здание, одноэтажное, общей площадью 1 309,4 кв.м; 60:18:0141901:1241</t>
  </si>
  <si>
    <t>Маточник №5, нежилое здание, одноэтажное, общей площадью 1 701,7 кв.м; 60:18:0141901:1219</t>
  </si>
  <si>
    <t>Утколиния №2, нежилое здание, одноэтажное, общей площадью 3 783,8 кв.м.; 60:18:0141901:1182</t>
  </si>
  <si>
    <t>Здание нежилое, одноэтажное,  общей  площадью 46,5 кв.м.; 60:18:0141901:1207</t>
  </si>
  <si>
    <t>Ветблок, нежилое здание, одноэтажное,  общей  площадью 290,5 кв.м.; 60:18:0141901:1198</t>
  </si>
  <si>
    <t>Здание гаража, нежилое здание, одноэтажное, общей площадью 2 136,5 кв.м.; 60:18:0141901:1126</t>
  </si>
  <si>
    <t>Овощехранилище, нежилое здание, одноэтажное, общей  площадью 83,4 кв.м.; 60:18:0141901:1216</t>
  </si>
  <si>
    <t>Кормоцех,  нежилое здание,  одноэтажное, общей площадью 1 695,3 кв.м.; 60:18:0141901:1217</t>
  </si>
  <si>
    <t>Центральный  склад, нежилое здание, одноэтажное, общей  площадью 1 294,4 кв.м.; 60:18:0141901:1221</t>
  </si>
  <si>
    <t>Электромастерская, нежилое здание, одноэтажное, общей площадью 791,8 кв.м.; 60:18:0141901:1218</t>
  </si>
  <si>
    <t>Инкубатор, нежилое здание, одноэтажное, общей площадью 650,8 кв. м.; 60:18:0141901:1233</t>
  </si>
  <si>
    <t>Артскважина №2, нежилое, 0 - этажный, глубина  скважины 108м, диаметр 1,5 м.; 60:18:0141901:277</t>
  </si>
  <si>
    <t>Артскважина №3, нежилое, 0- этажное, глубина  скважины 85 м; 60:18:0141901:287</t>
  </si>
  <si>
    <t>Автономная  котельная  мощностью 1,5 МВт  на газообразном  топливе, нежилое здание, одноэтажное, общей  площадью 61,2 кв. м.; 60:18:0141901:1199</t>
  </si>
  <si>
    <t>Дорога  к АВМ,  протяженность 279,16 м; 60:18:0141901:288</t>
  </si>
  <si>
    <t>Ограждение территории, нежилое,  протяженность 2 2039,39 м; 60:18:0141901:279</t>
  </si>
  <si>
    <t>Артскважина №4, Сооружение, нежилое, 0-этажное; 60:18:0141901:276</t>
  </si>
  <si>
    <t>Артскважина №5, глубина  скважины 90,0 м; 60:18:0141901:275</t>
  </si>
  <si>
    <t>Сарай  подстилки, нежилое здание, одноэтажное, общей площадью 579,9  кв.м.; 60:18:0141901:1202</t>
  </si>
  <si>
    <t>Электростанция,  нежилое здание, одноэтажное, общей площадью  140,3 кв.м.; 60:18:0141901:1206</t>
  </si>
  <si>
    <t>Мойка  автомашин, нежилое здание, одноэтажное, общей площадью 5 кв.м.; 60:18:0141901:1204</t>
  </si>
  <si>
    <t>Заправочная  станция, нежилое здание, одноэтажное, общей  площадью 28,6 кв.м.; 60:18:0141901:1205</t>
  </si>
  <si>
    <t>Здание  яйцесклада, нежилое, одноэтажное, общей площадью 857,4 кв.м., 60:18:0141901:1197</t>
  </si>
  <si>
    <t xml:space="preserve">Промышленник №1, нежилое здание, одноэтажное,  общей  площадью 1 788,7 кв.м.; 60:18:0141901:1192 </t>
  </si>
  <si>
    <t xml:space="preserve">Промышленник №2, нежилое здание, одноэтажное,  общей  площадью  1 787кв.м.; 60:18:0141901:1185  </t>
  </si>
  <si>
    <t xml:space="preserve">Промышленник №3, нежилое здание, одноэтажное,  общей  площадью 1 772,7 кв.м.; 60:18:0141901:1193 </t>
  </si>
  <si>
    <t xml:space="preserve">Промышленник №4, нежилое здание, одноэтажное,  общей  площадью  1 779,7 кв.м.; 60:18:0141901:1229 </t>
  </si>
  <si>
    <t>Промышленник №5, нежилое здание,  одноэтажное, общей площадью 1 798,2 кв.м.; 60:18:0141901:1209</t>
  </si>
  <si>
    <t>Батарейник №6, нежилое здание, одноэтажное, общей площадью 1 786,5 кв.м; 60:18:0141901:1243</t>
  </si>
  <si>
    <t>Батарейник №5, нежилое здание, одноэтажное, общей площадью 1 744,7 кв.м; 60:18:0141901:1244</t>
  </si>
  <si>
    <t>Батарейник №1, нежилое здание, одноэтажное, общей площадью 1 734,1 кв.м; 60:18:0141901:1211</t>
  </si>
  <si>
    <t>Промышленники  №17;18 нежилое здание, одноэтажное, общей площадью 3 358,2 кв.м.; 60:18:0141901:1214</t>
  </si>
  <si>
    <t>Батарейник №7, нежилое здание, одноэтажное, общей площадью 1 340,7 кв.м; 60:18:0141901:1242</t>
  </si>
  <si>
    <t>Батарейник №8, нежилое здание, одноэтажное, общей площадью 1 350,8 кв.м; 60:18:0141901:1230</t>
  </si>
  <si>
    <t>Промышленник №16, нежилое здание, одноэтажное, общей площадью 1 330,6 кв.м.; 60:18:0141901:1236</t>
  </si>
  <si>
    <t>Батарейник №3 склад, нежилое здание, одноэтажное, общей площадью 1 306,5 кв.м; 60:18:0141901:1236</t>
  </si>
  <si>
    <t>Батарейник №2, нежилое здание, одноэтажное, общей площадью 1 734,4 кв.м; 60:18:0141901:1213</t>
  </si>
  <si>
    <t>Батарейник №4, нежилое здание, одноэтажное, общей площадью 1 325,6 кв.м; 60:18:0141901:1237</t>
  </si>
  <si>
    <t>Административный корпус, нежилое здание, двухэтажное, общей  площадью  557,6 кв.м; 60:18:0141901:1210</t>
  </si>
  <si>
    <t>Здание  столовой, ветпропускника, нежилое, одноэтажное, общей  площадью 1 712,6 кв.м.; 60:18:0141901:1203</t>
  </si>
  <si>
    <t>Диспетчерский пункт, нежилое здание, одноэтажное, общей  площадью 185,7 кв.м.; 60:18:0141901:1239</t>
  </si>
  <si>
    <t>Зерносклад, котел кормоцеха, весовая, нежилое здание, одноэтажное, общей площадью 1 235,4 кв.м; 60:18:0141901:1225</t>
  </si>
  <si>
    <t>Здравпункт, нежилое здание, одноэтажное, общей площадью 148,7 кв.м.; 60:18:0141901:1223</t>
  </si>
  <si>
    <t>Промышленник №15, нежилое здание, одноэтажное, общей площадью 1 352,7 кв.м.; 60:18:0141901:1240</t>
  </si>
  <si>
    <t>Промышленник №14, нежилое здание, одноэтажное, общей площадью 1 774,6 кв.м.; 60:18:0141901:1190</t>
  </si>
  <si>
    <t>Промышленник №13, нежилое здание, одноэтажное, общей площадью 1 795,1 кв.м.; 60:18:0141901:1187</t>
  </si>
  <si>
    <t>Промышленник №12, нежилое здание, одноэтажное, общей площадью 1 813,9 кв.м.; 60:18:0141901:1184</t>
  </si>
  <si>
    <t>Промышленник №11, нежилое здание, одноэтажное, общей площадью 1 800,8 кв.м.; 60:18:0141901:1189</t>
  </si>
  <si>
    <t>Промышленник №10, нежилое здание, одноэтажное, общей площадью 1 761,0 кв.м.; 60:18:0141901:1186</t>
  </si>
  <si>
    <t>Промышленник №9, нежилое здание, одноэтажное, общей площадью 1 793,0 кв.м.; 60:18:0141901:1191</t>
  </si>
  <si>
    <t>Промышленник №8, нежилое здание, одноэтажное, общей площадью 1 825,2 кв.м.; 60:18:0141901:1232</t>
  </si>
  <si>
    <t>Промышленник №7, нежилое здание, одноэтажное, общей площадью 1 793,5 кв.м.; 60:18:0141901:1224</t>
  </si>
  <si>
    <t>Здание Промышленник №6, нежилое здание, одноэтажное, общей площадью 1 784,1 кв.м.; 60:18:0141901:1228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</si>
</sst>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3" fontId="2" fillId="0" borderId="0" xfId="1" applyFont="1"/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4" fontId="5" fillId="3" borderId="6" xfId="0" applyNumberFormat="1" applyFont="1" applyFill="1" applyBorder="1" applyAlignment="1">
      <alignment horizontal="right" vertical="center" wrapText="1"/>
    </xf>
    <xf numFmtId="4" fontId="6" fillId="3" borderId="6" xfId="0" applyNumberFormat="1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43" fontId="9" fillId="0" borderId="0" xfId="1" applyFont="1"/>
    <xf numFmtId="9" fontId="9" fillId="0" borderId="0" xfId="0" applyNumberFormat="1" applyFont="1"/>
    <xf numFmtId="0" fontId="6" fillId="3" borderId="6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3" xfId="0" applyBorder="1" applyAlignment="1">
      <alignment horizontal="righ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abSelected="1" view="pageBreakPreview" zoomScale="115" zoomScaleNormal="130" zoomScaleSheetLayoutView="115" workbookViewId="0">
      <selection activeCell="B14" sqref="B14"/>
    </sheetView>
  </sheetViews>
  <sheetFormatPr defaultRowHeight="15" x14ac:dyDescent="0.25"/>
  <cols>
    <col min="1" max="1" width="13.140625" customWidth="1"/>
    <col min="2" max="2" width="66" customWidth="1"/>
    <col min="3" max="3" width="11.5703125" customWidth="1"/>
    <col min="4" max="4" width="18.5703125" customWidth="1"/>
    <col min="5" max="5" width="23.7109375" customWidth="1"/>
  </cols>
  <sheetData>
    <row r="1" spans="1:6" ht="21" customHeight="1" x14ac:dyDescent="0.25">
      <c r="A1" s="29"/>
      <c r="B1" s="30"/>
      <c r="C1" s="35"/>
      <c r="D1" s="35"/>
      <c r="E1" s="5"/>
      <c r="F1" s="1"/>
    </row>
    <row r="2" spans="1:6" ht="48" customHeight="1" thickBot="1" x14ac:dyDescent="0.3">
      <c r="A2" s="31" t="s">
        <v>127</v>
      </c>
      <c r="B2" s="34"/>
      <c r="C2" s="34"/>
      <c r="D2" s="34"/>
      <c r="E2" s="5"/>
      <c r="F2" s="1"/>
    </row>
    <row r="3" spans="1:6" s="15" customFormat="1" ht="32.25" thickBot="1" x14ac:dyDescent="0.25">
      <c r="A3" s="2" t="s">
        <v>0</v>
      </c>
      <c r="B3" s="3" t="s">
        <v>1</v>
      </c>
      <c r="C3" s="3" t="s">
        <v>2</v>
      </c>
      <c r="D3" s="4" t="s">
        <v>124</v>
      </c>
      <c r="E3" s="16"/>
      <c r="F3" s="14"/>
    </row>
    <row r="4" spans="1:6" s="15" customFormat="1" ht="26.25" customHeight="1" thickBot="1" x14ac:dyDescent="0.25">
      <c r="A4" s="18"/>
      <c r="B4" s="19" t="s">
        <v>3</v>
      </c>
      <c r="C4" s="18"/>
      <c r="D4" s="10"/>
      <c r="E4" s="16"/>
      <c r="F4" s="14"/>
    </row>
    <row r="5" spans="1:6" s="15" customFormat="1" ht="23.25" thickBot="1" x14ac:dyDescent="0.25">
      <c r="A5" s="22" t="s">
        <v>4</v>
      </c>
      <c r="B5" s="23" t="s">
        <v>188</v>
      </c>
      <c r="C5" s="22">
        <v>1</v>
      </c>
      <c r="D5" s="11">
        <f>E5*F5</f>
        <v>622522.37700000009</v>
      </c>
      <c r="E5" s="16">
        <v>691691.53</v>
      </c>
      <c r="F5" s="17">
        <v>0.9</v>
      </c>
    </row>
    <row r="6" spans="1:6" s="15" customFormat="1" ht="23.25" thickBot="1" x14ac:dyDescent="0.25">
      <c r="A6" s="22" t="s">
        <v>5</v>
      </c>
      <c r="B6" s="23" t="s">
        <v>189</v>
      </c>
      <c r="C6" s="22">
        <v>1</v>
      </c>
      <c r="D6" s="11">
        <f t="shared" ref="D6:D69" si="0">E6*F6</f>
        <v>1487211.2279999999</v>
      </c>
      <c r="E6" s="16">
        <v>1652456.92</v>
      </c>
      <c r="F6" s="17">
        <v>0.9</v>
      </c>
    </row>
    <row r="7" spans="1:6" s="15" customFormat="1" ht="23.25" thickBot="1" x14ac:dyDescent="0.25">
      <c r="A7" s="22" t="s">
        <v>6</v>
      </c>
      <c r="B7" s="23" t="s">
        <v>190</v>
      </c>
      <c r="C7" s="22">
        <v>1</v>
      </c>
      <c r="D7" s="11">
        <f t="shared" si="0"/>
        <v>215169.084</v>
      </c>
      <c r="E7" s="16">
        <v>239076.76</v>
      </c>
      <c r="F7" s="17">
        <v>0.9</v>
      </c>
    </row>
    <row r="8" spans="1:6" s="15" customFormat="1" ht="23.25" thickBot="1" x14ac:dyDescent="0.25">
      <c r="A8" s="22" t="s">
        <v>7</v>
      </c>
      <c r="B8" s="23" t="s">
        <v>192</v>
      </c>
      <c r="C8" s="22">
        <v>1</v>
      </c>
      <c r="D8" s="11">
        <f t="shared" si="0"/>
        <v>151153.79399999999</v>
      </c>
      <c r="E8" s="16">
        <v>167948.66</v>
      </c>
      <c r="F8" s="17">
        <v>0.9</v>
      </c>
    </row>
    <row r="9" spans="1:6" s="15" customFormat="1" ht="23.25" thickBot="1" x14ac:dyDescent="0.25">
      <c r="A9" s="22" t="s">
        <v>8</v>
      </c>
      <c r="B9" s="23" t="s">
        <v>191</v>
      </c>
      <c r="C9" s="22">
        <v>1</v>
      </c>
      <c r="D9" s="11">
        <f t="shared" si="0"/>
        <v>0.58500000000000008</v>
      </c>
      <c r="E9" s="16">
        <v>0.65</v>
      </c>
      <c r="F9" s="17">
        <v>0.9</v>
      </c>
    </row>
    <row r="10" spans="1:6" s="15" customFormat="1" ht="23.25" thickBot="1" x14ac:dyDescent="0.25">
      <c r="A10" s="22" t="s">
        <v>9</v>
      </c>
      <c r="B10" s="23" t="s">
        <v>159</v>
      </c>
      <c r="C10" s="22">
        <v>1</v>
      </c>
      <c r="D10" s="11">
        <f t="shared" si="0"/>
        <v>482090.625</v>
      </c>
      <c r="E10" s="16">
        <v>535656.25</v>
      </c>
      <c r="F10" s="17">
        <v>0.9</v>
      </c>
    </row>
    <row r="11" spans="1:6" s="15" customFormat="1" ht="23.25" thickBot="1" x14ac:dyDescent="0.25">
      <c r="A11" s="22" t="s">
        <v>10</v>
      </c>
      <c r="B11" s="23" t="s">
        <v>160</v>
      </c>
      <c r="C11" s="22">
        <v>1</v>
      </c>
      <c r="D11" s="11">
        <f t="shared" si="0"/>
        <v>628443.98100000003</v>
      </c>
      <c r="E11" s="16">
        <v>698271.09</v>
      </c>
      <c r="F11" s="17">
        <v>0.9</v>
      </c>
    </row>
    <row r="12" spans="1:6" s="15" customFormat="1" ht="23.25" thickBot="1" x14ac:dyDescent="0.25">
      <c r="A12" s="22" t="s">
        <v>11</v>
      </c>
      <c r="B12" s="23" t="s">
        <v>157</v>
      </c>
      <c r="C12" s="22">
        <v>1</v>
      </c>
      <c r="D12" s="11">
        <f t="shared" si="0"/>
        <v>781600.23</v>
      </c>
      <c r="E12" s="16">
        <v>868444.7</v>
      </c>
      <c r="F12" s="17">
        <v>0.9</v>
      </c>
    </row>
    <row r="13" spans="1:6" s="15" customFormat="1" ht="23.25" thickBot="1" x14ac:dyDescent="0.25">
      <c r="A13" s="22" t="s">
        <v>12</v>
      </c>
      <c r="B13" s="23" t="s">
        <v>158</v>
      </c>
      <c r="C13" s="22">
        <v>1</v>
      </c>
      <c r="D13" s="11">
        <f t="shared" si="0"/>
        <v>676623.39300000004</v>
      </c>
      <c r="E13" s="16">
        <v>751803.77</v>
      </c>
      <c r="F13" s="17">
        <v>0.9</v>
      </c>
    </row>
    <row r="14" spans="1:6" s="15" customFormat="1" ht="23.25" thickBot="1" x14ac:dyDescent="0.25">
      <c r="A14" s="22" t="s">
        <v>13</v>
      </c>
      <c r="B14" s="23" t="s">
        <v>155</v>
      </c>
      <c r="C14" s="22">
        <v>1</v>
      </c>
      <c r="D14" s="11">
        <f t="shared" si="0"/>
        <v>853331.23800000001</v>
      </c>
      <c r="E14" s="16">
        <v>948145.82</v>
      </c>
      <c r="F14" s="17">
        <v>0.9</v>
      </c>
    </row>
    <row r="15" spans="1:6" s="15" customFormat="1" ht="23.25" thickBot="1" x14ac:dyDescent="0.25">
      <c r="A15" s="22" t="s">
        <v>14</v>
      </c>
      <c r="B15" s="23" t="s">
        <v>156</v>
      </c>
      <c r="C15" s="22">
        <v>1</v>
      </c>
      <c r="D15" s="11">
        <f t="shared" si="0"/>
        <v>0.58500000000000008</v>
      </c>
      <c r="E15" s="16">
        <v>0.65</v>
      </c>
      <c r="F15" s="17">
        <v>0.9</v>
      </c>
    </row>
    <row r="16" spans="1:6" s="15" customFormat="1" ht="23.25" thickBot="1" x14ac:dyDescent="0.25">
      <c r="A16" s="22" t="s">
        <v>15</v>
      </c>
      <c r="B16" s="23" t="s">
        <v>138</v>
      </c>
      <c r="C16" s="22">
        <v>1</v>
      </c>
      <c r="D16" s="11">
        <f t="shared" si="0"/>
        <v>0.58500000000000008</v>
      </c>
      <c r="E16" s="16">
        <v>0.65</v>
      </c>
      <c r="F16" s="17">
        <v>0.9</v>
      </c>
    </row>
    <row r="17" spans="1:6" s="15" customFormat="1" ht="23.25" thickBot="1" x14ac:dyDescent="0.25">
      <c r="A17" s="22" t="s">
        <v>16</v>
      </c>
      <c r="B17" s="23" t="s">
        <v>137</v>
      </c>
      <c r="C17" s="22">
        <v>1</v>
      </c>
      <c r="D17" s="11">
        <f t="shared" si="0"/>
        <v>317741.337</v>
      </c>
      <c r="E17" s="16">
        <v>353045.93</v>
      </c>
      <c r="F17" s="17">
        <v>0.9</v>
      </c>
    </row>
    <row r="18" spans="1:6" s="15" customFormat="1" ht="12" thickBot="1" x14ac:dyDescent="0.25">
      <c r="A18" s="22" t="s">
        <v>17</v>
      </c>
      <c r="B18" s="23" t="s">
        <v>154</v>
      </c>
      <c r="C18" s="22">
        <v>1</v>
      </c>
      <c r="D18" s="11">
        <f t="shared" si="0"/>
        <v>266490.81000000006</v>
      </c>
      <c r="E18" s="16">
        <v>296100.90000000002</v>
      </c>
      <c r="F18" s="17">
        <v>0.9</v>
      </c>
    </row>
    <row r="19" spans="1:6" s="15" customFormat="1" ht="12" thickBot="1" x14ac:dyDescent="0.25">
      <c r="A19" s="22" t="s">
        <v>18</v>
      </c>
      <c r="B19" s="23" t="s">
        <v>153</v>
      </c>
      <c r="C19" s="22">
        <v>1</v>
      </c>
      <c r="D19" s="11">
        <f t="shared" si="0"/>
        <v>47686.824000000001</v>
      </c>
      <c r="E19" s="16">
        <v>52985.36</v>
      </c>
      <c r="F19" s="17">
        <v>0.9</v>
      </c>
    </row>
    <row r="20" spans="1:6" s="15" customFormat="1" ht="23.25" thickBot="1" x14ac:dyDescent="0.25">
      <c r="A20" s="22" t="s">
        <v>19</v>
      </c>
      <c r="B20" s="23" t="s">
        <v>170</v>
      </c>
      <c r="C20" s="22">
        <v>1</v>
      </c>
      <c r="D20" s="11">
        <f t="shared" si="0"/>
        <v>0.58500000000000008</v>
      </c>
      <c r="E20" s="16">
        <v>0.65</v>
      </c>
      <c r="F20" s="17">
        <v>0.9</v>
      </c>
    </row>
    <row r="21" spans="1:6" s="15" customFormat="1" ht="23.25" thickBot="1" x14ac:dyDescent="0.25">
      <c r="A21" s="22" t="s">
        <v>20</v>
      </c>
      <c r="B21" s="23" t="s">
        <v>171</v>
      </c>
      <c r="C21" s="22">
        <v>1</v>
      </c>
      <c r="D21" s="11">
        <f t="shared" si="0"/>
        <v>0.58500000000000008</v>
      </c>
      <c r="E21" s="16">
        <v>0.65</v>
      </c>
      <c r="F21" s="17">
        <v>0.9</v>
      </c>
    </row>
    <row r="22" spans="1:6" s="15" customFormat="1" ht="23.25" thickBot="1" x14ac:dyDescent="0.25">
      <c r="A22" s="22" t="s">
        <v>21</v>
      </c>
      <c r="B22" s="23" t="s">
        <v>169</v>
      </c>
      <c r="C22" s="22">
        <v>1</v>
      </c>
      <c r="D22" s="11">
        <f t="shared" si="0"/>
        <v>0.58500000000000008</v>
      </c>
      <c r="E22" s="16">
        <v>0.65</v>
      </c>
      <c r="F22" s="17">
        <v>0.9</v>
      </c>
    </row>
    <row r="23" spans="1:6" s="15" customFormat="1" ht="23.25" thickBot="1" x14ac:dyDescent="0.25">
      <c r="A23" s="22" t="s">
        <v>22</v>
      </c>
      <c r="B23" s="23" t="s">
        <v>168</v>
      </c>
      <c r="C23" s="22">
        <v>1</v>
      </c>
      <c r="D23" s="11">
        <f t="shared" si="0"/>
        <v>169204.58100000001</v>
      </c>
      <c r="E23" s="16">
        <v>188005.09</v>
      </c>
      <c r="F23" s="17">
        <v>0.9</v>
      </c>
    </row>
    <row r="24" spans="1:6" s="15" customFormat="1" ht="23.25" thickBot="1" x14ac:dyDescent="0.25">
      <c r="A24" s="22" t="s">
        <v>23</v>
      </c>
      <c r="B24" s="23" t="s">
        <v>172</v>
      </c>
      <c r="C24" s="22">
        <v>1</v>
      </c>
      <c r="D24" s="11">
        <f t="shared" si="0"/>
        <v>557357.89500000002</v>
      </c>
      <c r="E24" s="16">
        <v>619286.55000000005</v>
      </c>
      <c r="F24" s="17">
        <v>0.9</v>
      </c>
    </row>
    <row r="25" spans="1:6" s="15" customFormat="1" ht="23.25" thickBot="1" x14ac:dyDescent="0.25">
      <c r="A25" s="22" t="s">
        <v>24</v>
      </c>
      <c r="B25" s="23" t="s">
        <v>173</v>
      </c>
      <c r="C25" s="22">
        <v>1</v>
      </c>
      <c r="D25" s="11">
        <f t="shared" si="0"/>
        <v>802759.49100000004</v>
      </c>
      <c r="E25" s="16">
        <v>891954.99</v>
      </c>
      <c r="F25" s="17">
        <v>0.9</v>
      </c>
    </row>
    <row r="26" spans="1:6" s="15" customFormat="1" ht="23.25" thickBot="1" x14ac:dyDescent="0.25">
      <c r="A26" s="22" t="s">
        <v>25</v>
      </c>
      <c r="B26" s="23" t="s">
        <v>174</v>
      </c>
      <c r="C26" s="22">
        <v>1</v>
      </c>
      <c r="D26" s="11">
        <f t="shared" si="0"/>
        <v>801996.08400000003</v>
      </c>
      <c r="E26" s="16">
        <v>891106.76</v>
      </c>
      <c r="F26" s="17">
        <v>0.9</v>
      </c>
    </row>
    <row r="27" spans="1:6" s="15" customFormat="1" ht="23.25" thickBot="1" x14ac:dyDescent="0.25">
      <c r="A27" s="22" t="s">
        <v>26</v>
      </c>
      <c r="B27" s="23" t="s">
        <v>175</v>
      </c>
      <c r="C27" s="22">
        <v>1</v>
      </c>
      <c r="D27" s="11">
        <f t="shared" si="0"/>
        <v>795578.39100000006</v>
      </c>
      <c r="E27" s="16">
        <v>883975.99</v>
      </c>
      <c r="F27" s="17">
        <v>0.9</v>
      </c>
    </row>
    <row r="28" spans="1:6" s="15" customFormat="1" ht="23.25" thickBot="1" x14ac:dyDescent="0.25">
      <c r="A28" s="22" t="s">
        <v>27</v>
      </c>
      <c r="B28" s="23" t="s">
        <v>176</v>
      </c>
      <c r="C28" s="22">
        <v>1</v>
      </c>
      <c r="D28" s="11">
        <f t="shared" si="0"/>
        <v>798720.70499999996</v>
      </c>
      <c r="E28" s="16">
        <v>887467.45</v>
      </c>
      <c r="F28" s="17">
        <v>0.9</v>
      </c>
    </row>
    <row r="29" spans="1:6" s="15" customFormat="1" ht="23.25" thickBot="1" x14ac:dyDescent="0.25">
      <c r="A29" s="22" t="s">
        <v>28</v>
      </c>
      <c r="B29" s="23" t="s">
        <v>177</v>
      </c>
      <c r="C29" s="22">
        <v>1</v>
      </c>
      <c r="D29" s="11">
        <f t="shared" si="0"/>
        <v>799823.78099999996</v>
      </c>
      <c r="E29" s="16">
        <v>888693.09</v>
      </c>
      <c r="F29" s="17">
        <v>0.9</v>
      </c>
    </row>
    <row r="30" spans="1:6" s="15" customFormat="1" ht="23.25" thickBot="1" x14ac:dyDescent="0.25">
      <c r="A30" s="22" t="s">
        <v>29</v>
      </c>
      <c r="B30" s="23" t="s">
        <v>202</v>
      </c>
      <c r="C30" s="22">
        <v>1</v>
      </c>
      <c r="D30" s="11">
        <f t="shared" si="0"/>
        <v>800694.576</v>
      </c>
      <c r="E30" s="16">
        <v>889660.64</v>
      </c>
      <c r="F30" s="17">
        <v>0.9</v>
      </c>
    </row>
    <row r="31" spans="1:6" s="15" customFormat="1" ht="23.25" thickBot="1" x14ac:dyDescent="0.25">
      <c r="A31" s="22" t="s">
        <v>30</v>
      </c>
      <c r="B31" s="23" t="s">
        <v>201</v>
      </c>
      <c r="C31" s="22">
        <v>1</v>
      </c>
      <c r="D31" s="11">
        <f t="shared" si="0"/>
        <v>797733.18900000001</v>
      </c>
      <c r="E31" s="16">
        <v>886370.21</v>
      </c>
      <c r="F31" s="17">
        <v>0.9</v>
      </c>
    </row>
    <row r="32" spans="1:6" s="15" customFormat="1" ht="23.25" thickBot="1" x14ac:dyDescent="0.25">
      <c r="A32" s="22" t="s">
        <v>31</v>
      </c>
      <c r="B32" s="23" t="s">
        <v>200</v>
      </c>
      <c r="C32" s="22">
        <v>1</v>
      </c>
      <c r="D32" s="11">
        <f t="shared" si="0"/>
        <v>804597.36300000001</v>
      </c>
      <c r="E32" s="16">
        <v>893997.07</v>
      </c>
      <c r="F32" s="17">
        <v>0.9</v>
      </c>
    </row>
    <row r="33" spans="1:6" s="15" customFormat="1" ht="23.25" thickBot="1" x14ac:dyDescent="0.25">
      <c r="A33" s="22" t="s">
        <v>32</v>
      </c>
      <c r="B33" s="23" t="s">
        <v>199</v>
      </c>
      <c r="C33" s="22">
        <v>1</v>
      </c>
      <c r="D33" s="11">
        <f t="shared" si="0"/>
        <v>797510.81700000004</v>
      </c>
      <c r="E33" s="16">
        <v>886123.13</v>
      </c>
      <c r="F33" s="17">
        <v>0.9</v>
      </c>
    </row>
    <row r="34" spans="1:6" s="15" customFormat="1" ht="23.25" thickBot="1" x14ac:dyDescent="0.25">
      <c r="A34" s="22" t="s">
        <v>33</v>
      </c>
      <c r="B34" s="23" t="s">
        <v>198</v>
      </c>
      <c r="C34" s="22">
        <v>1</v>
      </c>
      <c r="D34" s="11">
        <f t="shared" si="0"/>
        <v>797446.62000000011</v>
      </c>
      <c r="E34" s="16">
        <v>886051.8</v>
      </c>
      <c r="F34" s="17">
        <v>0.9</v>
      </c>
    </row>
    <row r="35" spans="1:6" s="15" customFormat="1" ht="23.25" thickBot="1" x14ac:dyDescent="0.25">
      <c r="A35" s="22" t="s">
        <v>34</v>
      </c>
      <c r="B35" s="23" t="s">
        <v>197</v>
      </c>
      <c r="C35" s="22">
        <v>1</v>
      </c>
      <c r="D35" s="11">
        <f t="shared" si="0"/>
        <v>800980.56</v>
      </c>
      <c r="E35" s="16">
        <v>889978.4</v>
      </c>
      <c r="F35" s="17">
        <v>0.9</v>
      </c>
    </row>
    <row r="36" spans="1:6" s="15" customFormat="1" ht="23.25" thickBot="1" x14ac:dyDescent="0.25">
      <c r="A36" s="22" t="s">
        <v>35</v>
      </c>
      <c r="B36" s="23" t="s">
        <v>196</v>
      </c>
      <c r="C36" s="22">
        <v>1</v>
      </c>
      <c r="D36" s="11">
        <f t="shared" si="0"/>
        <v>806807.02500000002</v>
      </c>
      <c r="E36" s="16">
        <v>896452.25</v>
      </c>
      <c r="F36" s="17">
        <v>0.9</v>
      </c>
    </row>
    <row r="37" spans="1:6" s="15" customFormat="1" ht="23.25" thickBot="1" x14ac:dyDescent="0.25">
      <c r="A37" s="22" t="s">
        <v>36</v>
      </c>
      <c r="B37" s="23" t="s">
        <v>195</v>
      </c>
      <c r="C37" s="22">
        <v>1</v>
      </c>
      <c r="D37" s="11">
        <f t="shared" si="0"/>
        <v>798445.22400000005</v>
      </c>
      <c r="E37" s="16">
        <v>887161.36</v>
      </c>
      <c r="F37" s="17">
        <v>0.9</v>
      </c>
    </row>
    <row r="38" spans="1:6" s="15" customFormat="1" ht="23.25" thickBot="1" x14ac:dyDescent="0.25">
      <c r="A38" s="22" t="s">
        <v>37</v>
      </c>
      <c r="B38" s="23" t="s">
        <v>194</v>
      </c>
      <c r="C38" s="22">
        <v>1</v>
      </c>
      <c r="D38" s="11">
        <f t="shared" si="0"/>
        <v>796431.08700000006</v>
      </c>
      <c r="E38" s="16">
        <v>884923.43</v>
      </c>
      <c r="F38" s="17">
        <v>0.9</v>
      </c>
    </row>
    <row r="39" spans="1:6" s="15" customFormat="1" ht="23.25" thickBot="1" x14ac:dyDescent="0.25">
      <c r="A39" s="22" t="s">
        <v>38</v>
      </c>
      <c r="B39" s="23" t="s">
        <v>193</v>
      </c>
      <c r="C39" s="22">
        <v>1</v>
      </c>
      <c r="D39" s="11">
        <f t="shared" si="0"/>
        <v>694524.77099999995</v>
      </c>
      <c r="E39" s="16">
        <v>771694.19</v>
      </c>
      <c r="F39" s="17">
        <v>0.9</v>
      </c>
    </row>
    <row r="40" spans="1:6" s="15" customFormat="1" ht="23.25" thickBot="1" x14ac:dyDescent="0.25">
      <c r="A40" s="22" t="s">
        <v>39</v>
      </c>
      <c r="B40" s="23" t="s">
        <v>184</v>
      </c>
      <c r="C40" s="22">
        <v>1</v>
      </c>
      <c r="D40" s="11">
        <f t="shared" si="0"/>
        <v>0.58500000000000008</v>
      </c>
      <c r="E40" s="16">
        <v>0.65</v>
      </c>
      <c r="F40" s="17">
        <v>0.9</v>
      </c>
    </row>
    <row r="41" spans="1:6" s="15" customFormat="1" ht="33.75" customHeight="1" thickBot="1" x14ac:dyDescent="0.25">
      <c r="A41" s="22" t="s">
        <v>40</v>
      </c>
      <c r="B41" s="23" t="s">
        <v>181</v>
      </c>
      <c r="C41" s="22">
        <v>1</v>
      </c>
      <c r="D41" s="11">
        <f t="shared" si="0"/>
        <v>920183.022</v>
      </c>
      <c r="E41" s="16">
        <v>1022425.58</v>
      </c>
      <c r="F41" s="17">
        <v>0.9</v>
      </c>
    </row>
    <row r="42" spans="1:6" s="15" customFormat="1" ht="23.25" thickBot="1" x14ac:dyDescent="0.25">
      <c r="A42" s="22" t="s">
        <v>41</v>
      </c>
      <c r="B42" s="23" t="s">
        <v>180</v>
      </c>
      <c r="C42" s="22">
        <v>1</v>
      </c>
      <c r="D42" s="11">
        <f t="shared" si="0"/>
        <v>792343.27800000005</v>
      </c>
      <c r="E42" s="16">
        <v>880381.42</v>
      </c>
      <c r="F42" s="17">
        <v>0.9</v>
      </c>
    </row>
    <row r="43" spans="1:6" s="15" customFormat="1" ht="23.25" thickBot="1" x14ac:dyDescent="0.25">
      <c r="A43" s="22" t="s">
        <v>42</v>
      </c>
      <c r="B43" s="23" t="s">
        <v>186</v>
      </c>
      <c r="C43" s="22">
        <v>1</v>
      </c>
      <c r="D43" s="11">
        <f t="shared" si="0"/>
        <v>785400.89400000009</v>
      </c>
      <c r="E43" s="16">
        <v>872667.66</v>
      </c>
      <c r="F43" s="17">
        <v>0.9</v>
      </c>
    </row>
    <row r="44" spans="1:6" s="15" customFormat="1" ht="23.25" thickBot="1" x14ac:dyDescent="0.25">
      <c r="A44" s="22" t="s">
        <v>43</v>
      </c>
      <c r="B44" s="23" t="s">
        <v>185</v>
      </c>
      <c r="C44" s="22">
        <v>1</v>
      </c>
      <c r="D44" s="11">
        <f t="shared" si="0"/>
        <v>301888.53000000003</v>
      </c>
      <c r="E44" s="16">
        <v>335431.7</v>
      </c>
      <c r="F44" s="17">
        <v>0.9</v>
      </c>
    </row>
    <row r="45" spans="1:6" s="15" customFormat="1" ht="23.25" thickBot="1" x14ac:dyDescent="0.25">
      <c r="A45" s="22" t="s">
        <v>44</v>
      </c>
      <c r="B45" s="23" t="s">
        <v>187</v>
      </c>
      <c r="C45" s="22">
        <v>1</v>
      </c>
      <c r="D45" s="11">
        <f t="shared" si="0"/>
        <v>686746.02600000007</v>
      </c>
      <c r="E45" s="16">
        <v>763051.14</v>
      </c>
      <c r="F45" s="17">
        <v>0.9</v>
      </c>
    </row>
    <row r="46" spans="1:6" s="15" customFormat="1" ht="23.25" thickBot="1" x14ac:dyDescent="0.25">
      <c r="A46" s="22" t="s">
        <v>45</v>
      </c>
      <c r="B46" s="23" t="s">
        <v>179</v>
      </c>
      <c r="C46" s="22">
        <v>1</v>
      </c>
      <c r="D46" s="11">
        <f t="shared" si="0"/>
        <v>790065.33299999998</v>
      </c>
      <c r="E46" s="16">
        <v>877850.37</v>
      </c>
      <c r="F46" s="17">
        <v>0.9</v>
      </c>
    </row>
    <row r="47" spans="1:6" s="15" customFormat="1" ht="23.25" thickBot="1" x14ac:dyDescent="0.25">
      <c r="A47" s="22" t="s">
        <v>46</v>
      </c>
      <c r="B47" s="23" t="s">
        <v>178</v>
      </c>
      <c r="C47" s="22">
        <v>1</v>
      </c>
      <c r="D47" s="11">
        <f t="shared" si="0"/>
        <v>801771.96600000001</v>
      </c>
      <c r="E47" s="16">
        <v>890857.74</v>
      </c>
      <c r="F47" s="17">
        <v>0.9</v>
      </c>
    </row>
    <row r="48" spans="1:6" s="15" customFormat="1" ht="23.25" thickBot="1" x14ac:dyDescent="0.25">
      <c r="A48" s="22" t="s">
        <v>47</v>
      </c>
      <c r="B48" s="23" t="s">
        <v>182</v>
      </c>
      <c r="C48" s="22">
        <v>1</v>
      </c>
      <c r="D48" s="11">
        <f t="shared" si="0"/>
        <v>688363.29</v>
      </c>
      <c r="E48" s="16">
        <v>764848.1</v>
      </c>
      <c r="F48" s="17">
        <v>0.9</v>
      </c>
    </row>
    <row r="49" spans="1:6" s="15" customFormat="1" ht="23.25" thickBot="1" x14ac:dyDescent="0.25">
      <c r="A49" s="22" t="s">
        <v>48</v>
      </c>
      <c r="B49" s="23" t="s">
        <v>183</v>
      </c>
      <c r="C49" s="22">
        <v>1</v>
      </c>
      <c r="D49" s="11">
        <f t="shared" si="0"/>
        <v>693548.92800000007</v>
      </c>
      <c r="E49" s="16">
        <v>770609.92</v>
      </c>
      <c r="F49" s="17">
        <v>0.9</v>
      </c>
    </row>
    <row r="50" spans="1:6" s="15" customFormat="1" ht="23.25" thickBot="1" x14ac:dyDescent="0.25">
      <c r="A50" s="22" t="s">
        <v>49</v>
      </c>
      <c r="B50" s="23" t="s">
        <v>146</v>
      </c>
      <c r="C50" s="22">
        <v>1</v>
      </c>
      <c r="D50" s="11">
        <f t="shared" si="0"/>
        <v>674166.85200000007</v>
      </c>
      <c r="E50" s="16">
        <v>749074.28</v>
      </c>
      <c r="F50" s="17">
        <v>0.9</v>
      </c>
    </row>
    <row r="51" spans="1:6" s="15" customFormat="1" ht="23.25" thickBot="1" x14ac:dyDescent="0.25">
      <c r="A51" s="22" t="s">
        <v>50</v>
      </c>
      <c r="B51" s="23" t="s">
        <v>147</v>
      </c>
      <c r="C51" s="22">
        <v>1</v>
      </c>
      <c r="D51" s="11">
        <f t="shared" si="0"/>
        <v>683533.68299999996</v>
      </c>
      <c r="E51" s="16">
        <v>759481.87</v>
      </c>
      <c r="F51" s="17">
        <v>0.9</v>
      </c>
    </row>
    <row r="52" spans="1:6" s="15" customFormat="1" ht="23.25" thickBot="1" x14ac:dyDescent="0.25">
      <c r="A52" s="22" t="s">
        <v>51</v>
      </c>
      <c r="B52" s="23" t="s">
        <v>148</v>
      </c>
      <c r="C52" s="22">
        <v>1</v>
      </c>
      <c r="D52" s="11">
        <f t="shared" si="0"/>
        <v>674741.73600000003</v>
      </c>
      <c r="E52" s="16">
        <v>749713.04</v>
      </c>
      <c r="F52" s="17">
        <v>0.9</v>
      </c>
    </row>
    <row r="53" spans="1:6" s="15" customFormat="1" ht="23.25" thickBot="1" x14ac:dyDescent="0.25">
      <c r="A53" s="22" t="s">
        <v>52</v>
      </c>
      <c r="B53" s="23" t="s">
        <v>149</v>
      </c>
      <c r="C53" s="22">
        <v>1</v>
      </c>
      <c r="D53" s="11">
        <f t="shared" si="0"/>
        <v>0.58500000000000008</v>
      </c>
      <c r="E53" s="16">
        <v>0.65</v>
      </c>
      <c r="F53" s="17">
        <v>0.9</v>
      </c>
    </row>
    <row r="54" spans="1:6" s="15" customFormat="1" ht="23.25" thickBot="1" x14ac:dyDescent="0.25">
      <c r="A54" s="22" t="s">
        <v>53</v>
      </c>
      <c r="B54" s="23" t="s">
        <v>150</v>
      </c>
      <c r="C54" s="22">
        <v>1</v>
      </c>
      <c r="D54" s="11">
        <f t="shared" si="0"/>
        <v>678352.71600000001</v>
      </c>
      <c r="E54" s="16">
        <v>753725.24</v>
      </c>
      <c r="F54" s="17">
        <v>0.9</v>
      </c>
    </row>
    <row r="55" spans="1:6" s="15" customFormat="1" ht="23.25" thickBot="1" x14ac:dyDescent="0.25">
      <c r="A55" s="22" t="s">
        <v>54</v>
      </c>
      <c r="B55" s="23" t="s">
        <v>151</v>
      </c>
      <c r="C55" s="22">
        <v>1</v>
      </c>
      <c r="D55" s="11">
        <f t="shared" si="0"/>
        <v>784550.5290000001</v>
      </c>
      <c r="E55" s="16">
        <v>871722.81</v>
      </c>
      <c r="F55" s="17">
        <v>0.9</v>
      </c>
    </row>
    <row r="56" spans="1:6" s="15" customFormat="1" ht="23.25" thickBot="1" x14ac:dyDescent="0.25">
      <c r="A56" s="22" t="s">
        <v>55</v>
      </c>
      <c r="B56" s="23" t="s">
        <v>152</v>
      </c>
      <c r="C56" s="22">
        <v>1</v>
      </c>
      <c r="D56" s="11">
        <f t="shared" si="0"/>
        <v>906305.83200000005</v>
      </c>
      <c r="E56" s="16">
        <v>1007006.48</v>
      </c>
      <c r="F56" s="17">
        <v>0.9</v>
      </c>
    </row>
    <row r="57" spans="1:6" s="15" customFormat="1" ht="23.25" thickBot="1" x14ac:dyDescent="0.25">
      <c r="A57" s="22" t="s">
        <v>56</v>
      </c>
      <c r="B57" s="23" t="s">
        <v>139</v>
      </c>
      <c r="C57" s="22">
        <v>1</v>
      </c>
      <c r="D57" s="11">
        <f t="shared" si="0"/>
        <v>622924.50599999994</v>
      </c>
      <c r="E57" s="16">
        <v>692138.34</v>
      </c>
      <c r="F57" s="17">
        <v>0.9</v>
      </c>
    </row>
    <row r="58" spans="1:6" s="15" customFormat="1" ht="23.25" thickBot="1" x14ac:dyDescent="0.25">
      <c r="A58" s="22" t="s">
        <v>57</v>
      </c>
      <c r="B58" s="23" t="s">
        <v>140</v>
      </c>
      <c r="C58" s="22">
        <v>1</v>
      </c>
      <c r="D58" s="11">
        <f t="shared" si="0"/>
        <v>80282.483999999997</v>
      </c>
      <c r="E58" s="16">
        <v>89202.76</v>
      </c>
      <c r="F58" s="17">
        <v>0.9</v>
      </c>
    </row>
    <row r="59" spans="1:6" s="15" customFormat="1" ht="23.25" thickBot="1" x14ac:dyDescent="0.25">
      <c r="A59" s="22" t="s">
        <v>58</v>
      </c>
      <c r="B59" s="23" t="s">
        <v>141</v>
      </c>
      <c r="C59" s="22">
        <v>1</v>
      </c>
      <c r="D59" s="11">
        <f t="shared" si="0"/>
        <v>81184.212</v>
      </c>
      <c r="E59" s="16">
        <v>90204.68</v>
      </c>
      <c r="F59" s="17">
        <v>0.9</v>
      </c>
    </row>
    <row r="60" spans="1:6" s="15" customFormat="1" ht="23.25" thickBot="1" x14ac:dyDescent="0.25">
      <c r="A60" s="22" t="s">
        <v>59</v>
      </c>
      <c r="B60" s="23" t="s">
        <v>142</v>
      </c>
      <c r="C60" s="22">
        <v>1</v>
      </c>
      <c r="D60" s="11">
        <f t="shared" si="0"/>
        <v>133254.747</v>
      </c>
      <c r="E60" s="16">
        <v>148060.82999999999</v>
      </c>
      <c r="F60" s="17">
        <v>0.9</v>
      </c>
    </row>
    <row r="61" spans="1:6" s="15" customFormat="1" ht="23.25" thickBot="1" x14ac:dyDescent="0.25">
      <c r="A61" s="22" t="s">
        <v>60</v>
      </c>
      <c r="B61" s="23" t="s">
        <v>143</v>
      </c>
      <c r="C61" s="22">
        <v>1</v>
      </c>
      <c r="D61" s="11">
        <f t="shared" si="0"/>
        <v>268182.783</v>
      </c>
      <c r="E61" s="16">
        <v>297980.87</v>
      </c>
      <c r="F61" s="17">
        <v>0.9</v>
      </c>
    </row>
    <row r="62" spans="1:6" s="15" customFormat="1" ht="12" thickBot="1" x14ac:dyDescent="0.25">
      <c r="A62" s="22" t="s">
        <v>61</v>
      </c>
      <c r="B62" s="23" t="s">
        <v>144</v>
      </c>
      <c r="C62" s="22">
        <v>1</v>
      </c>
      <c r="D62" s="11">
        <f t="shared" si="0"/>
        <v>0.58500000000000008</v>
      </c>
      <c r="E62" s="16">
        <v>0.65</v>
      </c>
      <c r="F62" s="17">
        <v>0.9</v>
      </c>
    </row>
    <row r="63" spans="1:6" s="15" customFormat="1" ht="12" thickBot="1" x14ac:dyDescent="0.25">
      <c r="A63" s="22" t="s">
        <v>62</v>
      </c>
      <c r="B63" s="23" t="s">
        <v>145</v>
      </c>
      <c r="C63" s="22">
        <v>1</v>
      </c>
      <c r="D63" s="11">
        <f t="shared" si="0"/>
        <v>142581.87900000002</v>
      </c>
      <c r="E63" s="16">
        <v>158424.31</v>
      </c>
      <c r="F63" s="17">
        <v>0.9</v>
      </c>
    </row>
    <row r="64" spans="1:6" s="15" customFormat="1" ht="23.25" thickBot="1" x14ac:dyDescent="0.25">
      <c r="A64" s="22" t="s">
        <v>63</v>
      </c>
      <c r="B64" s="23" t="s">
        <v>161</v>
      </c>
      <c r="C64" s="22">
        <v>1</v>
      </c>
      <c r="D64" s="11">
        <f t="shared" si="0"/>
        <v>0.58500000000000008</v>
      </c>
      <c r="E64" s="16">
        <v>0.65</v>
      </c>
      <c r="F64" s="17">
        <v>0.9</v>
      </c>
    </row>
    <row r="65" spans="1:6" s="15" customFormat="1" ht="12" thickBot="1" x14ac:dyDescent="0.25">
      <c r="A65" s="22" t="s">
        <v>64</v>
      </c>
      <c r="B65" s="23" t="s">
        <v>162</v>
      </c>
      <c r="C65" s="22">
        <v>1</v>
      </c>
      <c r="D65" s="11">
        <f t="shared" si="0"/>
        <v>0.58500000000000008</v>
      </c>
      <c r="E65" s="16">
        <v>0.65</v>
      </c>
      <c r="F65" s="17">
        <v>0.9</v>
      </c>
    </row>
    <row r="66" spans="1:6" s="15" customFormat="1" ht="23.25" thickBot="1" x14ac:dyDescent="0.25">
      <c r="A66" s="22" t="s">
        <v>65</v>
      </c>
      <c r="B66" s="23" t="s">
        <v>163</v>
      </c>
      <c r="C66" s="22">
        <v>1</v>
      </c>
      <c r="D66" s="11">
        <f t="shared" si="0"/>
        <v>0.58500000000000008</v>
      </c>
      <c r="E66" s="16">
        <v>0.65</v>
      </c>
      <c r="F66" s="17">
        <v>0.9</v>
      </c>
    </row>
    <row r="67" spans="1:6" s="15" customFormat="1" ht="12" thickBot="1" x14ac:dyDescent="0.25">
      <c r="A67" s="22" t="s">
        <v>66</v>
      </c>
      <c r="B67" s="23" t="s">
        <v>164</v>
      </c>
      <c r="C67" s="22">
        <v>1</v>
      </c>
      <c r="D67" s="11">
        <f t="shared" si="0"/>
        <v>0.58500000000000008</v>
      </c>
      <c r="E67" s="16">
        <v>0.65</v>
      </c>
      <c r="F67" s="17">
        <v>0.9</v>
      </c>
    </row>
    <row r="68" spans="1:6" s="15" customFormat="1" ht="12" thickBot="1" x14ac:dyDescent="0.25">
      <c r="A68" s="22" t="s">
        <v>67</v>
      </c>
      <c r="B68" s="23" t="s">
        <v>165</v>
      </c>
      <c r="C68" s="22">
        <v>1</v>
      </c>
      <c r="D68" s="11">
        <f t="shared" si="0"/>
        <v>0.58500000000000008</v>
      </c>
      <c r="E68" s="16">
        <v>0.65</v>
      </c>
      <c r="F68" s="17">
        <v>0.9</v>
      </c>
    </row>
    <row r="69" spans="1:6" s="15" customFormat="1" ht="12" thickBot="1" x14ac:dyDescent="0.25">
      <c r="A69" s="22" t="s">
        <v>68</v>
      </c>
      <c r="B69" s="23" t="s">
        <v>166</v>
      </c>
      <c r="C69" s="22">
        <v>1</v>
      </c>
      <c r="D69" s="11">
        <f t="shared" si="0"/>
        <v>0.58500000000000008</v>
      </c>
      <c r="E69" s="16">
        <v>0.65</v>
      </c>
      <c r="F69" s="17">
        <v>0.9</v>
      </c>
    </row>
    <row r="70" spans="1:6" s="15" customFormat="1" ht="12" thickBot="1" x14ac:dyDescent="0.25">
      <c r="A70" s="22" t="s">
        <v>69</v>
      </c>
      <c r="B70" s="23" t="s">
        <v>167</v>
      </c>
      <c r="C70" s="22">
        <v>1</v>
      </c>
      <c r="D70" s="11">
        <f t="shared" ref="D70:D80" si="1">E70*F70</f>
        <v>0.58500000000000008</v>
      </c>
      <c r="E70" s="16">
        <v>0.65</v>
      </c>
      <c r="F70" s="17">
        <v>0.9</v>
      </c>
    </row>
    <row r="71" spans="1:6" s="15" customFormat="1" ht="12" thickBot="1" x14ac:dyDescent="0.25">
      <c r="A71" s="22" t="s">
        <v>70</v>
      </c>
      <c r="B71" s="23" t="s">
        <v>134</v>
      </c>
      <c r="C71" s="22">
        <v>1</v>
      </c>
      <c r="D71" s="11">
        <f t="shared" si="1"/>
        <v>0.58500000000000008</v>
      </c>
      <c r="E71" s="16">
        <v>0.65</v>
      </c>
      <c r="F71" s="17">
        <v>0.9</v>
      </c>
    </row>
    <row r="72" spans="1:6" s="15" customFormat="1" ht="12" thickBot="1" x14ac:dyDescent="0.25">
      <c r="A72" s="22" t="s">
        <v>71</v>
      </c>
      <c r="B72" s="23" t="s">
        <v>133</v>
      </c>
      <c r="C72" s="22">
        <v>1</v>
      </c>
      <c r="D72" s="11">
        <f t="shared" si="1"/>
        <v>0.58500000000000008</v>
      </c>
      <c r="E72" s="16">
        <v>0.65</v>
      </c>
      <c r="F72" s="17">
        <v>0.9</v>
      </c>
    </row>
    <row r="73" spans="1:6" s="15" customFormat="1" ht="12" thickBot="1" x14ac:dyDescent="0.25">
      <c r="A73" s="22" t="s">
        <v>72</v>
      </c>
      <c r="B73" s="23" t="s">
        <v>131</v>
      </c>
      <c r="C73" s="22">
        <v>1</v>
      </c>
      <c r="D73" s="11">
        <f t="shared" si="1"/>
        <v>179708.92199999999</v>
      </c>
      <c r="E73" s="16">
        <v>199676.58</v>
      </c>
      <c r="F73" s="17">
        <v>0.9</v>
      </c>
    </row>
    <row r="74" spans="1:6" s="15" customFormat="1" ht="12" thickBot="1" x14ac:dyDescent="0.25">
      <c r="A74" s="22" t="s">
        <v>73</v>
      </c>
      <c r="B74" s="23" t="s">
        <v>132</v>
      </c>
      <c r="C74" s="22">
        <v>1</v>
      </c>
      <c r="D74" s="11">
        <f t="shared" si="1"/>
        <v>128167.16399999999</v>
      </c>
      <c r="E74" s="16">
        <v>142407.96</v>
      </c>
      <c r="F74" s="17">
        <v>0.9</v>
      </c>
    </row>
    <row r="75" spans="1:6" s="15" customFormat="1" ht="23.25" thickBot="1" x14ac:dyDescent="0.25">
      <c r="A75" s="22" t="s">
        <v>74</v>
      </c>
      <c r="B75" s="23" t="s">
        <v>130</v>
      </c>
      <c r="C75" s="22">
        <v>1</v>
      </c>
      <c r="D75" s="11">
        <f t="shared" si="1"/>
        <v>162684.747</v>
      </c>
      <c r="E75" s="16">
        <v>180760.83</v>
      </c>
      <c r="F75" s="17">
        <v>0.9</v>
      </c>
    </row>
    <row r="76" spans="1:6" s="15" customFormat="1" ht="14.25" customHeight="1" thickBot="1" x14ac:dyDescent="0.25">
      <c r="A76" s="22" t="s">
        <v>75</v>
      </c>
      <c r="B76" s="23" t="s">
        <v>76</v>
      </c>
      <c r="C76" s="22">
        <v>1</v>
      </c>
      <c r="D76" s="11">
        <f t="shared" si="1"/>
        <v>0.58500000000000008</v>
      </c>
      <c r="E76" s="16">
        <v>0.65</v>
      </c>
      <c r="F76" s="17">
        <v>0.9</v>
      </c>
    </row>
    <row r="77" spans="1:6" s="15" customFormat="1" ht="23.25" thickBot="1" x14ac:dyDescent="0.25">
      <c r="A77" s="22" t="s">
        <v>77</v>
      </c>
      <c r="B77" s="23" t="s">
        <v>135</v>
      </c>
      <c r="C77" s="22">
        <v>1</v>
      </c>
      <c r="D77" s="11">
        <f t="shared" si="1"/>
        <v>0.58500000000000008</v>
      </c>
      <c r="E77" s="16">
        <v>0.65</v>
      </c>
      <c r="F77" s="17">
        <v>0.9</v>
      </c>
    </row>
    <row r="78" spans="1:6" s="15" customFormat="1" ht="15" customHeight="1" thickBot="1" x14ac:dyDescent="0.25">
      <c r="A78" s="22" t="s">
        <v>78</v>
      </c>
      <c r="B78" s="23" t="s">
        <v>136</v>
      </c>
      <c r="C78" s="22">
        <v>1</v>
      </c>
      <c r="D78" s="11">
        <f t="shared" si="1"/>
        <v>0.58500000000000008</v>
      </c>
      <c r="E78" s="16">
        <v>0.65</v>
      </c>
      <c r="F78" s="17">
        <v>0.9</v>
      </c>
    </row>
    <row r="79" spans="1:6" s="15" customFormat="1" ht="15" customHeight="1" thickBot="1" x14ac:dyDescent="0.25">
      <c r="A79" s="22" t="s">
        <v>79</v>
      </c>
      <c r="B79" s="23" t="s">
        <v>80</v>
      </c>
      <c r="C79" s="22">
        <v>1</v>
      </c>
      <c r="D79" s="11">
        <f t="shared" si="1"/>
        <v>14807.511</v>
      </c>
      <c r="E79" s="16">
        <v>16452.79</v>
      </c>
      <c r="F79" s="17">
        <v>0.9</v>
      </c>
    </row>
    <row r="80" spans="1:6" s="15" customFormat="1" ht="14.25" customHeight="1" thickBot="1" x14ac:dyDescent="0.25">
      <c r="A80" s="22" t="s">
        <v>81</v>
      </c>
      <c r="B80" s="23" t="s">
        <v>82</v>
      </c>
      <c r="C80" s="22">
        <v>1</v>
      </c>
      <c r="D80" s="11">
        <f t="shared" si="1"/>
        <v>9326.5560000000005</v>
      </c>
      <c r="E80" s="16">
        <v>10362.84</v>
      </c>
      <c r="F80" s="17">
        <v>0.9</v>
      </c>
    </row>
    <row r="81" spans="1:6" s="15" customFormat="1" ht="20.25" customHeight="1" thickBot="1" x14ac:dyDescent="0.25">
      <c r="A81" s="32" t="s">
        <v>128</v>
      </c>
      <c r="B81" s="32"/>
      <c r="C81" s="33"/>
      <c r="D81" s="10">
        <f>SUM(D5:D80)</f>
        <v>31835757.492000025</v>
      </c>
      <c r="E81" s="16"/>
      <c r="F81" s="17">
        <v>0.9</v>
      </c>
    </row>
    <row r="82" spans="1:6" s="15" customFormat="1" ht="12" thickBot="1" x14ac:dyDescent="0.25">
      <c r="A82" s="24"/>
      <c r="B82" s="25" t="s">
        <v>125</v>
      </c>
      <c r="C82" s="24"/>
      <c r="D82" s="11"/>
      <c r="E82" s="16"/>
      <c r="F82" s="17">
        <v>0.9</v>
      </c>
    </row>
    <row r="83" spans="1:6" s="15" customFormat="1" ht="12" thickBot="1" x14ac:dyDescent="0.25">
      <c r="A83" s="22">
        <v>100600</v>
      </c>
      <c r="B83" s="23" t="s">
        <v>83</v>
      </c>
      <c r="C83" s="22">
        <v>1</v>
      </c>
      <c r="D83" s="11">
        <f>E83*F83</f>
        <v>1066202.5320000001</v>
      </c>
      <c r="E83" s="16">
        <v>1184669.48</v>
      </c>
      <c r="F83" s="17">
        <v>0.9</v>
      </c>
    </row>
    <row r="84" spans="1:6" s="15" customFormat="1" ht="12" thickBot="1" x14ac:dyDescent="0.25">
      <c r="A84" s="22">
        <v>100601</v>
      </c>
      <c r="B84" s="23" t="s">
        <v>84</v>
      </c>
      <c r="C84" s="22">
        <v>1</v>
      </c>
      <c r="D84" s="11">
        <f t="shared" ref="D84:D122" si="2">E84*F84</f>
        <v>1066202.5320000001</v>
      </c>
      <c r="E84" s="16">
        <v>1184669.48</v>
      </c>
      <c r="F84" s="17">
        <v>0.9</v>
      </c>
    </row>
    <row r="85" spans="1:6" s="15" customFormat="1" ht="12" thickBot="1" x14ac:dyDescent="0.25">
      <c r="A85" s="22">
        <v>100602</v>
      </c>
      <c r="B85" s="23" t="s">
        <v>85</v>
      </c>
      <c r="C85" s="22">
        <v>1</v>
      </c>
      <c r="D85" s="11">
        <f t="shared" si="2"/>
        <v>1066202.5320000001</v>
      </c>
      <c r="E85" s="16">
        <v>1184669.48</v>
      </c>
      <c r="F85" s="17">
        <v>0.9</v>
      </c>
    </row>
    <row r="86" spans="1:6" s="15" customFormat="1" ht="12" thickBot="1" x14ac:dyDescent="0.25">
      <c r="A86" s="22">
        <v>100603</v>
      </c>
      <c r="B86" s="23" t="s">
        <v>86</v>
      </c>
      <c r="C86" s="22">
        <v>1</v>
      </c>
      <c r="D86" s="11">
        <f t="shared" si="2"/>
        <v>1096492.2390000001</v>
      </c>
      <c r="E86" s="16">
        <v>1218324.71</v>
      </c>
      <c r="F86" s="17">
        <v>0.9</v>
      </c>
    </row>
    <row r="87" spans="1:6" s="15" customFormat="1" ht="12" thickBot="1" x14ac:dyDescent="0.25">
      <c r="A87" s="22">
        <v>100604</v>
      </c>
      <c r="B87" s="23" t="s">
        <v>87</v>
      </c>
      <c r="C87" s="22">
        <v>1</v>
      </c>
      <c r="D87" s="11">
        <f t="shared" si="2"/>
        <v>1347897.726</v>
      </c>
      <c r="E87" s="16">
        <v>1497664.14</v>
      </c>
      <c r="F87" s="17">
        <v>0.9</v>
      </c>
    </row>
    <row r="88" spans="1:6" s="15" customFormat="1" ht="12" thickBot="1" x14ac:dyDescent="0.25">
      <c r="A88" s="22">
        <v>100605</v>
      </c>
      <c r="B88" s="23" t="s">
        <v>88</v>
      </c>
      <c r="C88" s="22">
        <v>1</v>
      </c>
      <c r="D88" s="11">
        <f t="shared" si="2"/>
        <v>1347897.726</v>
      </c>
      <c r="E88" s="16">
        <v>1497664.14</v>
      </c>
      <c r="F88" s="17">
        <v>0.9</v>
      </c>
    </row>
    <row r="89" spans="1:6" s="15" customFormat="1" ht="12" thickBot="1" x14ac:dyDescent="0.25">
      <c r="A89" s="22">
        <v>100606</v>
      </c>
      <c r="B89" s="23" t="s">
        <v>89</v>
      </c>
      <c r="C89" s="22">
        <v>1</v>
      </c>
      <c r="D89" s="11">
        <f t="shared" si="2"/>
        <v>1347897.726</v>
      </c>
      <c r="E89" s="16">
        <v>1497664.14</v>
      </c>
      <c r="F89" s="17">
        <v>0.9</v>
      </c>
    </row>
    <row r="90" spans="1:6" s="15" customFormat="1" ht="12" thickBot="1" x14ac:dyDescent="0.25">
      <c r="A90" s="22">
        <v>100607</v>
      </c>
      <c r="B90" s="23" t="s">
        <v>90</v>
      </c>
      <c r="C90" s="22">
        <v>1</v>
      </c>
      <c r="D90" s="11">
        <f t="shared" si="2"/>
        <v>1347897.726</v>
      </c>
      <c r="E90" s="16">
        <v>1497664.14</v>
      </c>
      <c r="F90" s="17">
        <v>0.9</v>
      </c>
    </row>
    <row r="91" spans="1:6" s="15" customFormat="1" ht="23.25" thickBot="1" x14ac:dyDescent="0.25">
      <c r="A91" s="22">
        <v>100608</v>
      </c>
      <c r="B91" s="23" t="s">
        <v>91</v>
      </c>
      <c r="C91" s="22">
        <v>1</v>
      </c>
      <c r="D91" s="11">
        <f t="shared" si="2"/>
        <v>1066202.5320000001</v>
      </c>
      <c r="E91" s="16">
        <v>1184669.48</v>
      </c>
      <c r="F91" s="17">
        <v>0.9</v>
      </c>
    </row>
    <row r="92" spans="1:6" s="15" customFormat="1" ht="23.25" thickBot="1" x14ac:dyDescent="0.25">
      <c r="A92" s="22">
        <v>100609</v>
      </c>
      <c r="B92" s="23" t="s">
        <v>92</v>
      </c>
      <c r="C92" s="22">
        <v>1</v>
      </c>
      <c r="D92" s="11">
        <f t="shared" si="2"/>
        <v>1066202.5320000001</v>
      </c>
      <c r="E92" s="16">
        <v>1184669.48</v>
      </c>
      <c r="F92" s="17">
        <v>0.9</v>
      </c>
    </row>
    <row r="93" spans="1:6" s="15" customFormat="1" ht="23.25" thickBot="1" x14ac:dyDescent="0.25">
      <c r="A93" s="6">
        <v>100610</v>
      </c>
      <c r="B93" s="7" t="s">
        <v>93</v>
      </c>
      <c r="C93" s="6">
        <v>1</v>
      </c>
      <c r="D93" s="11">
        <f t="shared" si="2"/>
        <v>1066202.5320000001</v>
      </c>
      <c r="E93" s="16">
        <v>1184669.48</v>
      </c>
      <c r="F93" s="17">
        <v>0.9</v>
      </c>
    </row>
    <row r="94" spans="1:6" s="15" customFormat="1" ht="23.25" thickBot="1" x14ac:dyDescent="0.25">
      <c r="A94" s="6">
        <v>100611</v>
      </c>
      <c r="B94" s="7" t="s">
        <v>94</v>
      </c>
      <c r="C94" s="6">
        <v>1</v>
      </c>
      <c r="D94" s="11">
        <f t="shared" si="2"/>
        <v>1066202.5320000001</v>
      </c>
      <c r="E94" s="16">
        <v>1184669.48</v>
      </c>
      <c r="F94" s="17">
        <v>0.9</v>
      </c>
    </row>
    <row r="95" spans="1:6" s="15" customFormat="1" ht="23.25" thickBot="1" x14ac:dyDescent="0.25">
      <c r="A95" s="6">
        <v>100612</v>
      </c>
      <c r="B95" s="7" t="s">
        <v>95</v>
      </c>
      <c r="C95" s="6">
        <v>1</v>
      </c>
      <c r="D95" s="11">
        <f t="shared" si="2"/>
        <v>1066202.5320000001</v>
      </c>
      <c r="E95" s="16">
        <v>1184669.48</v>
      </c>
      <c r="F95" s="17">
        <v>0.9</v>
      </c>
    </row>
    <row r="96" spans="1:6" s="15" customFormat="1" ht="12" thickBot="1" x14ac:dyDescent="0.25">
      <c r="A96" s="6">
        <v>100613</v>
      </c>
      <c r="B96" s="7" t="s">
        <v>96</v>
      </c>
      <c r="C96" s="6">
        <v>1</v>
      </c>
      <c r="D96" s="11">
        <f t="shared" si="2"/>
        <v>807224.3280000001</v>
      </c>
      <c r="E96" s="16">
        <v>896915.92</v>
      </c>
      <c r="F96" s="17">
        <v>0.9</v>
      </c>
    </row>
    <row r="97" spans="1:6" s="15" customFormat="1" ht="12" thickBot="1" x14ac:dyDescent="0.25">
      <c r="A97" s="6">
        <v>100614</v>
      </c>
      <c r="B97" s="7" t="s">
        <v>97</v>
      </c>
      <c r="C97" s="6">
        <v>1</v>
      </c>
      <c r="D97" s="11">
        <f t="shared" si="2"/>
        <v>807224.3280000001</v>
      </c>
      <c r="E97" s="16">
        <v>896915.92</v>
      </c>
      <c r="F97" s="17">
        <v>0.9</v>
      </c>
    </row>
    <row r="98" spans="1:6" s="15" customFormat="1" ht="12" thickBot="1" x14ac:dyDescent="0.25">
      <c r="A98" s="6">
        <v>100615</v>
      </c>
      <c r="B98" s="7" t="s">
        <v>98</v>
      </c>
      <c r="C98" s="6">
        <v>1</v>
      </c>
      <c r="D98" s="11">
        <f t="shared" si="2"/>
        <v>807224.3280000001</v>
      </c>
      <c r="E98" s="16">
        <v>896915.92</v>
      </c>
      <c r="F98" s="17">
        <v>0.9</v>
      </c>
    </row>
    <row r="99" spans="1:6" s="15" customFormat="1" ht="12" thickBot="1" x14ac:dyDescent="0.25">
      <c r="A99" s="6">
        <v>100616</v>
      </c>
      <c r="B99" s="7" t="s">
        <v>99</v>
      </c>
      <c r="C99" s="6">
        <v>1</v>
      </c>
      <c r="D99" s="11">
        <f t="shared" si="2"/>
        <v>807224.3280000001</v>
      </c>
      <c r="E99" s="16">
        <v>896915.92</v>
      </c>
      <c r="F99" s="17">
        <v>0.9</v>
      </c>
    </row>
    <row r="100" spans="1:6" s="15" customFormat="1" ht="12" thickBot="1" x14ac:dyDescent="0.25">
      <c r="A100" s="6">
        <v>100617</v>
      </c>
      <c r="B100" s="7" t="s">
        <v>100</v>
      </c>
      <c r="C100" s="6">
        <v>1</v>
      </c>
      <c r="D100" s="11">
        <f t="shared" si="2"/>
        <v>807224.3280000001</v>
      </c>
      <c r="E100" s="16">
        <v>896915.92</v>
      </c>
      <c r="F100" s="17">
        <v>0.9</v>
      </c>
    </row>
    <row r="101" spans="1:6" s="15" customFormat="1" ht="12" thickBot="1" x14ac:dyDescent="0.25">
      <c r="A101" s="6">
        <v>100618</v>
      </c>
      <c r="B101" s="7" t="s">
        <v>101</v>
      </c>
      <c r="C101" s="6">
        <v>1</v>
      </c>
      <c r="D101" s="11">
        <f t="shared" si="2"/>
        <v>807224.3280000001</v>
      </c>
      <c r="E101" s="16">
        <v>896915.92</v>
      </c>
      <c r="F101" s="17">
        <v>0.9</v>
      </c>
    </row>
    <row r="102" spans="1:6" s="15" customFormat="1" ht="12" thickBot="1" x14ac:dyDescent="0.25">
      <c r="A102" s="6">
        <v>100619</v>
      </c>
      <c r="B102" s="7" t="s">
        <v>102</v>
      </c>
      <c r="C102" s="6">
        <v>1</v>
      </c>
      <c r="D102" s="11">
        <f t="shared" si="2"/>
        <v>807224.3280000001</v>
      </c>
      <c r="E102" s="16">
        <v>896915.92</v>
      </c>
      <c r="F102" s="17">
        <v>0.9</v>
      </c>
    </row>
    <row r="103" spans="1:6" s="15" customFormat="1" ht="12" thickBot="1" x14ac:dyDescent="0.25">
      <c r="A103" s="6">
        <v>100620</v>
      </c>
      <c r="B103" s="7" t="s">
        <v>103</v>
      </c>
      <c r="C103" s="6">
        <v>1</v>
      </c>
      <c r="D103" s="11">
        <f t="shared" si="2"/>
        <v>807224.3280000001</v>
      </c>
      <c r="E103" s="16">
        <v>896915.92</v>
      </c>
      <c r="F103" s="17">
        <v>0.9</v>
      </c>
    </row>
    <row r="104" spans="1:6" s="15" customFormat="1" ht="12" thickBot="1" x14ac:dyDescent="0.25">
      <c r="A104" s="6">
        <v>100621</v>
      </c>
      <c r="B104" s="7" t="s">
        <v>104</v>
      </c>
      <c r="C104" s="6">
        <v>1</v>
      </c>
      <c r="D104" s="11">
        <f t="shared" si="2"/>
        <v>1805274.1529999999</v>
      </c>
      <c r="E104" s="16">
        <v>2005860.17</v>
      </c>
      <c r="F104" s="17">
        <v>0.9</v>
      </c>
    </row>
    <row r="105" spans="1:6" s="15" customFormat="1" ht="12" thickBot="1" x14ac:dyDescent="0.25">
      <c r="A105" s="6">
        <v>100622</v>
      </c>
      <c r="B105" s="7" t="s">
        <v>105</v>
      </c>
      <c r="C105" s="6">
        <v>1</v>
      </c>
      <c r="D105" s="11">
        <f t="shared" si="2"/>
        <v>1690172.919</v>
      </c>
      <c r="E105" s="16">
        <v>1877969.91</v>
      </c>
      <c r="F105" s="17">
        <v>0.9</v>
      </c>
    </row>
    <row r="106" spans="1:6" s="15" customFormat="1" ht="12" thickBot="1" x14ac:dyDescent="0.25">
      <c r="A106" s="6">
        <v>100623</v>
      </c>
      <c r="B106" s="7" t="s">
        <v>106</v>
      </c>
      <c r="C106" s="6">
        <v>1</v>
      </c>
      <c r="D106" s="11">
        <f t="shared" si="2"/>
        <v>1690172.919</v>
      </c>
      <c r="E106" s="16">
        <v>1877969.91</v>
      </c>
      <c r="F106" s="17">
        <v>0.9</v>
      </c>
    </row>
    <row r="107" spans="1:6" s="15" customFormat="1" ht="12" thickBot="1" x14ac:dyDescent="0.25">
      <c r="A107" s="6">
        <v>100624</v>
      </c>
      <c r="B107" s="7" t="s">
        <v>107</v>
      </c>
      <c r="C107" s="6">
        <v>1</v>
      </c>
      <c r="D107" s="11">
        <f t="shared" si="2"/>
        <v>1690172.919</v>
      </c>
      <c r="E107" s="16">
        <v>1877969.91</v>
      </c>
      <c r="F107" s="17">
        <v>0.9</v>
      </c>
    </row>
    <row r="108" spans="1:6" s="15" customFormat="1" ht="12" thickBot="1" x14ac:dyDescent="0.25">
      <c r="A108" s="6">
        <v>100625</v>
      </c>
      <c r="B108" s="7" t="s">
        <v>108</v>
      </c>
      <c r="C108" s="6">
        <v>1</v>
      </c>
      <c r="D108" s="11">
        <f t="shared" si="2"/>
        <v>845086.16700000002</v>
      </c>
      <c r="E108" s="16">
        <v>938984.63</v>
      </c>
      <c r="F108" s="17">
        <v>0.9</v>
      </c>
    </row>
    <row r="109" spans="1:6" s="15" customFormat="1" ht="12" thickBot="1" x14ac:dyDescent="0.25">
      <c r="A109" s="6">
        <v>100626</v>
      </c>
      <c r="B109" s="7" t="s">
        <v>109</v>
      </c>
      <c r="C109" s="6">
        <v>1</v>
      </c>
      <c r="D109" s="11">
        <f t="shared" si="2"/>
        <v>960187.98600000003</v>
      </c>
      <c r="E109" s="16">
        <v>1066875.54</v>
      </c>
      <c r="F109" s="17">
        <v>0.9</v>
      </c>
    </row>
    <row r="110" spans="1:6" s="15" customFormat="1" ht="12" thickBot="1" x14ac:dyDescent="0.25">
      <c r="A110" s="6">
        <v>100627</v>
      </c>
      <c r="B110" s="7" t="s">
        <v>110</v>
      </c>
      <c r="C110" s="6">
        <v>1</v>
      </c>
      <c r="D110" s="11">
        <f t="shared" si="2"/>
        <v>931412.23199999996</v>
      </c>
      <c r="E110" s="16">
        <v>1034902.48</v>
      </c>
      <c r="F110" s="17">
        <v>0.9</v>
      </c>
    </row>
    <row r="111" spans="1:6" s="15" customFormat="1" ht="12" thickBot="1" x14ac:dyDescent="0.25">
      <c r="A111" s="6">
        <v>100628</v>
      </c>
      <c r="B111" s="7" t="s">
        <v>111</v>
      </c>
      <c r="C111" s="6">
        <v>1</v>
      </c>
      <c r="D111" s="11">
        <f t="shared" si="2"/>
        <v>931412.23199999996</v>
      </c>
      <c r="E111" s="16">
        <v>1034902.48</v>
      </c>
      <c r="F111" s="17">
        <v>0.9</v>
      </c>
    </row>
    <row r="112" spans="1:6" s="15" customFormat="1" ht="12" thickBot="1" x14ac:dyDescent="0.25">
      <c r="A112" s="6">
        <v>100629</v>
      </c>
      <c r="B112" s="7" t="s">
        <v>112</v>
      </c>
      <c r="C112" s="6">
        <v>1</v>
      </c>
      <c r="D112" s="11">
        <f t="shared" si="2"/>
        <v>807224.3280000001</v>
      </c>
      <c r="E112" s="16">
        <v>896915.92</v>
      </c>
      <c r="F112" s="17">
        <v>0.9</v>
      </c>
    </row>
    <row r="113" spans="1:6" s="15" customFormat="1" ht="12" thickBot="1" x14ac:dyDescent="0.25">
      <c r="A113" s="6">
        <v>100630</v>
      </c>
      <c r="B113" s="7" t="s">
        <v>113</v>
      </c>
      <c r="C113" s="6">
        <v>1</v>
      </c>
      <c r="D113" s="11">
        <f t="shared" si="2"/>
        <v>931412.23199999996</v>
      </c>
      <c r="E113" s="16">
        <v>1034902.48</v>
      </c>
      <c r="F113" s="17">
        <v>0.9</v>
      </c>
    </row>
    <row r="114" spans="1:6" s="15" customFormat="1" ht="12" thickBot="1" x14ac:dyDescent="0.25">
      <c r="A114" s="6">
        <v>100631</v>
      </c>
      <c r="B114" s="7" t="s">
        <v>114</v>
      </c>
      <c r="C114" s="6">
        <v>1</v>
      </c>
      <c r="D114" s="11">
        <f t="shared" si="2"/>
        <v>931412.23199999996</v>
      </c>
      <c r="E114" s="16">
        <v>1034902.48</v>
      </c>
      <c r="F114" s="17">
        <v>0.9</v>
      </c>
    </row>
    <row r="115" spans="1:6" s="15" customFormat="1" ht="12" thickBot="1" x14ac:dyDescent="0.25">
      <c r="A115" s="6">
        <v>100632</v>
      </c>
      <c r="B115" s="7" t="s">
        <v>115</v>
      </c>
      <c r="C115" s="6">
        <v>1</v>
      </c>
      <c r="D115" s="11">
        <f t="shared" si="2"/>
        <v>121159.40399999999</v>
      </c>
      <c r="E115" s="16">
        <v>134621.56</v>
      </c>
      <c r="F115" s="17">
        <v>0.9</v>
      </c>
    </row>
    <row r="116" spans="1:6" s="15" customFormat="1" ht="12" thickBot="1" x14ac:dyDescent="0.25">
      <c r="A116" s="6">
        <v>100633</v>
      </c>
      <c r="B116" s="7" t="s">
        <v>116</v>
      </c>
      <c r="C116" s="6">
        <v>1</v>
      </c>
      <c r="D116" s="11">
        <f t="shared" si="2"/>
        <v>57602.267999999996</v>
      </c>
      <c r="E116" s="16">
        <v>64002.52</v>
      </c>
      <c r="F116" s="17">
        <v>0.9</v>
      </c>
    </row>
    <row r="117" spans="1:6" s="15" customFormat="1" ht="12" thickBot="1" x14ac:dyDescent="0.25">
      <c r="A117" s="6">
        <v>100634</v>
      </c>
      <c r="B117" s="7" t="s">
        <v>117</v>
      </c>
      <c r="C117" s="6">
        <v>1</v>
      </c>
      <c r="D117" s="11">
        <f t="shared" si="2"/>
        <v>55505.25</v>
      </c>
      <c r="E117" s="16">
        <v>61672.5</v>
      </c>
      <c r="F117" s="17">
        <v>0.9</v>
      </c>
    </row>
    <row r="118" spans="1:6" s="15" customFormat="1" ht="12" thickBot="1" x14ac:dyDescent="0.25">
      <c r="A118" s="6">
        <v>100635</v>
      </c>
      <c r="B118" s="7" t="s">
        <v>118</v>
      </c>
      <c r="C118" s="6">
        <v>1</v>
      </c>
      <c r="D118" s="11">
        <f t="shared" si="2"/>
        <v>37422.36</v>
      </c>
      <c r="E118" s="16">
        <v>41580.400000000001</v>
      </c>
      <c r="F118" s="17">
        <v>0.9</v>
      </c>
    </row>
    <row r="119" spans="1:6" s="15" customFormat="1" ht="12" thickBot="1" x14ac:dyDescent="0.25">
      <c r="A119" s="6">
        <v>100636</v>
      </c>
      <c r="B119" s="7" t="s">
        <v>119</v>
      </c>
      <c r="C119" s="6">
        <v>1</v>
      </c>
      <c r="D119" s="11">
        <f t="shared" si="2"/>
        <v>42587.567999999999</v>
      </c>
      <c r="E119" s="16">
        <v>47319.519999999997</v>
      </c>
      <c r="F119" s="17">
        <v>0.9</v>
      </c>
    </row>
    <row r="120" spans="1:6" s="15" customFormat="1" ht="12" thickBot="1" x14ac:dyDescent="0.25">
      <c r="A120" s="6">
        <v>100637</v>
      </c>
      <c r="B120" s="7" t="s">
        <v>120</v>
      </c>
      <c r="C120" s="6">
        <v>1</v>
      </c>
      <c r="D120" s="11">
        <f t="shared" si="2"/>
        <v>42544.962</v>
      </c>
      <c r="E120" s="16">
        <v>47272.18</v>
      </c>
      <c r="F120" s="17">
        <v>0.9</v>
      </c>
    </row>
    <row r="121" spans="1:6" s="15" customFormat="1" ht="12" thickBot="1" x14ac:dyDescent="0.25">
      <c r="A121" s="8">
        <v>100648</v>
      </c>
      <c r="B121" s="9" t="s">
        <v>121</v>
      </c>
      <c r="C121" s="8">
        <v>1</v>
      </c>
      <c r="D121" s="11">
        <f t="shared" si="2"/>
        <v>1544781.402</v>
      </c>
      <c r="E121" s="16">
        <v>1716423.78</v>
      </c>
      <c r="F121" s="17">
        <v>0.9</v>
      </c>
    </row>
    <row r="122" spans="1:6" s="15" customFormat="1" ht="12" thickBot="1" x14ac:dyDescent="0.25">
      <c r="A122" s="12">
        <v>100792</v>
      </c>
      <c r="B122" s="13" t="s">
        <v>122</v>
      </c>
      <c r="C122" s="12">
        <v>1</v>
      </c>
      <c r="D122" s="11">
        <f t="shared" si="2"/>
        <v>0</v>
      </c>
      <c r="E122" s="16">
        <v>0</v>
      </c>
      <c r="F122" s="17">
        <v>0.9</v>
      </c>
    </row>
    <row r="123" spans="1:6" s="15" customFormat="1" ht="12" thickBot="1" x14ac:dyDescent="0.25">
      <c r="A123" s="26" t="s">
        <v>126</v>
      </c>
      <c r="B123" s="27"/>
      <c r="C123" s="28"/>
      <c r="D123" s="20">
        <f>SUM(D83:D122)</f>
        <v>36591041.556000009</v>
      </c>
    </row>
    <row r="124" spans="1:6" s="15" customFormat="1" ht="15.75" thickBot="1" x14ac:dyDescent="0.25">
      <c r="A124" s="21"/>
      <c r="B124" s="27" t="s">
        <v>123</v>
      </c>
      <c r="C124" s="36"/>
      <c r="D124" s="10">
        <f>D81+D123</f>
        <v>68426799.048000038</v>
      </c>
    </row>
    <row r="125" spans="1:6" s="15" customFormat="1" ht="12" thickBot="1" x14ac:dyDescent="0.25">
      <c r="A125" s="27" t="s">
        <v>129</v>
      </c>
      <c r="B125" s="27"/>
      <c r="C125" s="28"/>
      <c r="D125" s="10">
        <f>D123+D81</f>
        <v>68426799.048000038</v>
      </c>
    </row>
    <row r="126" spans="1:6" s="15" customFormat="1" ht="11.25" x14ac:dyDescent="0.2"/>
    <row r="127" spans="1:6" s="15" customFormat="1" ht="11.25" x14ac:dyDescent="0.2"/>
    <row r="128" spans="1:6" s="15" customFormat="1" ht="11.25" x14ac:dyDescent="0.2"/>
    <row r="129" s="15" customFormat="1" ht="11.25" x14ac:dyDescent="0.2"/>
  </sheetData>
  <mergeCells count="6">
    <mergeCell ref="A2:D2"/>
    <mergeCell ref="A81:C81"/>
    <mergeCell ref="A123:C123"/>
    <mergeCell ref="A125:C125"/>
    <mergeCell ref="A1:D1"/>
    <mergeCell ref="B124:C124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№2</vt:lpstr>
      <vt:lpstr>'Лот №2'!Область_печати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Литвинов Андрей Александрович</dc:creator>
  <cp:lastModifiedBy>Каупинен Юлия</cp:lastModifiedBy>
  <cp:lastPrinted>2020-09-29T14:05:10Z</cp:lastPrinted>
  <dcterms:created xsi:type="dcterms:W3CDTF">2020-08-12T15:39:08Z</dcterms:created>
  <dcterms:modified xsi:type="dcterms:W3CDTF">2021-04-14T08:15:03Z</dcterms:modified>
</cp:coreProperties>
</file>